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dy Sparrow\Desktop\"/>
    </mc:Choice>
  </mc:AlternateContent>
  <xr:revisionPtr revIDLastSave="0" documentId="13_ncr:1_{8A5F2058-68CC-47DC-86B4-C643F912AB77}" xr6:coauthVersionLast="47" xr6:coauthVersionMax="47" xr10:uidLastSave="{00000000-0000-0000-0000-000000000000}"/>
  <bookViews>
    <workbookView xWindow="-110" yWindow="-110" windowWidth="19420" windowHeight="10300" tabRatio="926" xr2:uid="{00000000-000D-0000-FFFF-FFFF00000000}"/>
  </bookViews>
  <sheets>
    <sheet name="Home Kit" sheetId="4" r:id="rId1"/>
    <sheet name="Away Kit" sheetId="12" r:id="rId2"/>
  </sheets>
  <definedNames>
    <definedName name="_xlnm.Print_Area" localSheetId="1">'Away Kit'!$A$1:$N$126</definedName>
    <definedName name="_xlnm.Print_Area" localSheetId="0">'Home Kit'!$A$1:$N$118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5" i="12" l="1"/>
  <c r="K119" i="12"/>
  <c r="K111" i="4"/>
  <c r="K112" i="4" s="1"/>
  <c r="L112" i="4" s="1"/>
  <c r="I64" i="12"/>
  <c r="L64" i="12" s="1"/>
  <c r="I63" i="12"/>
  <c r="L63" i="12" s="1"/>
  <c r="I62" i="12"/>
  <c r="L62" i="12" s="1"/>
  <c r="I61" i="12"/>
  <c r="L61" i="12" s="1"/>
  <c r="I60" i="12"/>
  <c r="L60" i="12" s="1"/>
  <c r="I73" i="12"/>
  <c r="L73" i="12" s="1"/>
  <c r="I72" i="12"/>
  <c r="L72" i="12" s="1"/>
  <c r="I71" i="12"/>
  <c r="L71" i="12" s="1"/>
  <c r="I70" i="12"/>
  <c r="L70" i="12" s="1"/>
  <c r="I69" i="12"/>
  <c r="L69" i="12" s="1"/>
  <c r="I68" i="12"/>
  <c r="L68" i="12" s="1"/>
  <c r="I21" i="12"/>
  <c r="L21" i="12" s="1"/>
  <c r="I20" i="12"/>
  <c r="L20" i="12" s="1"/>
  <c r="I19" i="12"/>
  <c r="L19" i="12" s="1"/>
  <c r="I18" i="12"/>
  <c r="L18" i="12" s="1"/>
  <c r="I17" i="12"/>
  <c r="L17" i="12" s="1"/>
  <c r="I16" i="12"/>
  <c r="L16" i="12" s="1"/>
  <c r="I15" i="12"/>
  <c r="L15" i="12" s="1"/>
  <c r="I14" i="12"/>
  <c r="L14" i="12" s="1"/>
  <c r="I13" i="12"/>
  <c r="L13" i="12" s="1"/>
  <c r="I12" i="12"/>
  <c r="L12" i="12" s="1"/>
  <c r="I65" i="4"/>
  <c r="L65" i="4" s="1"/>
  <c r="I64" i="4"/>
  <c r="L64" i="4" s="1"/>
  <c r="I63" i="4"/>
  <c r="L63" i="4" s="1"/>
  <c r="I62" i="4"/>
  <c r="L62" i="4" s="1"/>
  <c r="I61" i="4"/>
  <c r="L61" i="4" s="1"/>
  <c r="I60" i="4"/>
  <c r="L60" i="4" s="1"/>
  <c r="I21" i="4"/>
  <c r="L21" i="4" s="1"/>
  <c r="I20" i="4"/>
  <c r="L20" i="4" s="1"/>
  <c r="I19" i="4"/>
  <c r="L19" i="4" s="1"/>
  <c r="I18" i="4"/>
  <c r="L18" i="4" s="1"/>
  <c r="I17" i="4"/>
  <c r="L17" i="4" s="1"/>
  <c r="I16" i="4"/>
  <c r="L16" i="4" s="1"/>
  <c r="I15" i="4"/>
  <c r="L15" i="4" s="1"/>
  <c r="I14" i="4"/>
  <c r="L14" i="4" s="1"/>
  <c r="I13" i="4"/>
  <c r="L13" i="4" s="1"/>
  <c r="I12" i="4"/>
  <c r="L12" i="4" s="1"/>
  <c r="L122" i="12"/>
  <c r="L121" i="12"/>
  <c r="K120" i="12"/>
  <c r="L120" i="12" s="1"/>
  <c r="I115" i="12"/>
  <c r="L115" i="12" s="1"/>
  <c r="I114" i="12"/>
  <c r="L114" i="12" s="1"/>
  <c r="I113" i="12"/>
  <c r="L113" i="12" s="1"/>
  <c r="I112" i="12"/>
  <c r="L112" i="12" s="1"/>
  <c r="I111" i="12"/>
  <c r="L111" i="12" s="1"/>
  <c r="I107" i="12"/>
  <c r="L107" i="12" s="1"/>
  <c r="I106" i="12"/>
  <c r="L106" i="12" s="1"/>
  <c r="I105" i="12"/>
  <c r="L105" i="12" s="1"/>
  <c r="I104" i="12"/>
  <c r="L104" i="12" s="1"/>
  <c r="I103" i="12"/>
  <c r="L103" i="12" s="1"/>
  <c r="I102" i="12"/>
  <c r="L102" i="12" s="1"/>
  <c r="I101" i="12"/>
  <c r="L101" i="12" s="1"/>
  <c r="I100" i="12"/>
  <c r="L100" i="12" s="1"/>
  <c r="I99" i="12"/>
  <c r="L99" i="12" s="1"/>
  <c r="I98" i="12"/>
  <c r="L98" i="12" s="1"/>
  <c r="I94" i="12"/>
  <c r="L94" i="12" s="1"/>
  <c r="I93" i="12"/>
  <c r="L93" i="12" s="1"/>
  <c r="I92" i="12"/>
  <c r="L92" i="12" s="1"/>
  <c r="I91" i="12"/>
  <c r="L91" i="12" s="1"/>
  <c r="I90" i="12"/>
  <c r="L90" i="12" s="1"/>
  <c r="I89" i="12"/>
  <c r="L89" i="12" s="1"/>
  <c r="I88" i="12"/>
  <c r="L88" i="12" s="1"/>
  <c r="I87" i="12"/>
  <c r="L87" i="12" s="1"/>
  <c r="I86" i="12"/>
  <c r="L86" i="12" s="1"/>
  <c r="I85" i="12"/>
  <c r="L85" i="12" s="1"/>
  <c r="I81" i="12"/>
  <c r="L81" i="12" s="1"/>
  <c r="I80" i="12"/>
  <c r="L80" i="12" s="1"/>
  <c r="I79" i="12"/>
  <c r="L79" i="12" s="1"/>
  <c r="I78" i="12"/>
  <c r="L78" i="12" s="1"/>
  <c r="I77" i="12"/>
  <c r="L77" i="12" s="1"/>
  <c r="I47" i="12"/>
  <c r="L47" i="12" s="1"/>
  <c r="I46" i="12"/>
  <c r="L46" i="12" s="1"/>
  <c r="I45" i="12"/>
  <c r="L45" i="12" s="1"/>
  <c r="I44" i="12"/>
  <c r="L44" i="12" s="1"/>
  <c r="I43" i="12"/>
  <c r="L43" i="12" s="1"/>
  <c r="I42" i="12"/>
  <c r="L42" i="12" s="1"/>
  <c r="I41" i="12"/>
  <c r="L41" i="12" s="1"/>
  <c r="I40" i="12"/>
  <c r="L40" i="12" s="1"/>
  <c r="I39" i="12"/>
  <c r="L39" i="12" s="1"/>
  <c r="I38" i="12"/>
  <c r="L38" i="12" s="1"/>
  <c r="I34" i="12"/>
  <c r="L34" i="12" s="1"/>
  <c r="I33" i="12"/>
  <c r="L33" i="12" s="1"/>
  <c r="I32" i="12"/>
  <c r="L32" i="12" s="1"/>
  <c r="I31" i="12"/>
  <c r="L31" i="12" s="1"/>
  <c r="I30" i="12"/>
  <c r="L30" i="12" s="1"/>
  <c r="I29" i="12"/>
  <c r="L29" i="12" s="1"/>
  <c r="I28" i="12"/>
  <c r="L28" i="12" s="1"/>
  <c r="I27" i="12"/>
  <c r="L27" i="12" s="1"/>
  <c r="I26" i="12"/>
  <c r="L26" i="12" s="1"/>
  <c r="I25" i="12"/>
  <c r="L25" i="12" s="1"/>
  <c r="I56" i="12"/>
  <c r="L56" i="12" s="1"/>
  <c r="I55" i="12"/>
  <c r="L55" i="12" s="1"/>
  <c r="I54" i="12"/>
  <c r="L54" i="12" s="1"/>
  <c r="I53" i="12"/>
  <c r="L53" i="12" s="1"/>
  <c r="I52" i="12"/>
  <c r="L52" i="12" s="1"/>
  <c r="I51" i="12"/>
  <c r="L51" i="12" s="1"/>
  <c r="I34" i="4"/>
  <c r="L34" i="4" s="1"/>
  <c r="I33" i="4"/>
  <c r="L33" i="4" s="1"/>
  <c r="I32" i="4"/>
  <c r="L32" i="4" s="1"/>
  <c r="I31" i="4"/>
  <c r="L31" i="4" s="1"/>
  <c r="I30" i="4"/>
  <c r="L30" i="4" s="1"/>
  <c r="I29" i="4"/>
  <c r="L29" i="4" s="1"/>
  <c r="I28" i="4"/>
  <c r="L28" i="4" s="1"/>
  <c r="I27" i="4"/>
  <c r="L27" i="4" s="1"/>
  <c r="I26" i="4"/>
  <c r="L26" i="4" s="1"/>
  <c r="I25" i="4"/>
  <c r="L25" i="4" s="1"/>
  <c r="I107" i="4"/>
  <c r="L107" i="4" s="1"/>
  <c r="I106" i="4"/>
  <c r="L106" i="4" s="1"/>
  <c r="I105" i="4"/>
  <c r="L105" i="4" s="1"/>
  <c r="I104" i="4"/>
  <c r="L104" i="4" s="1"/>
  <c r="I103" i="4"/>
  <c r="L103" i="4" s="1"/>
  <c r="I99" i="4"/>
  <c r="L99" i="4" s="1"/>
  <c r="I98" i="4"/>
  <c r="L98" i="4" s="1"/>
  <c r="I97" i="4"/>
  <c r="L97" i="4" s="1"/>
  <c r="I96" i="4"/>
  <c r="L96" i="4" s="1"/>
  <c r="I95" i="4"/>
  <c r="L95" i="4" s="1"/>
  <c r="I94" i="4"/>
  <c r="L94" i="4" s="1"/>
  <c r="I93" i="4"/>
  <c r="L93" i="4" s="1"/>
  <c r="I92" i="4"/>
  <c r="L92" i="4" s="1"/>
  <c r="I91" i="4"/>
  <c r="L91" i="4" s="1"/>
  <c r="I90" i="4"/>
  <c r="L90" i="4" s="1"/>
  <c r="I86" i="4"/>
  <c r="L86" i="4" s="1"/>
  <c r="I85" i="4"/>
  <c r="L85" i="4" s="1"/>
  <c r="I84" i="4"/>
  <c r="L84" i="4" s="1"/>
  <c r="I83" i="4"/>
  <c r="L83" i="4" s="1"/>
  <c r="I82" i="4"/>
  <c r="L82" i="4" s="1"/>
  <c r="I81" i="4"/>
  <c r="L81" i="4" s="1"/>
  <c r="I80" i="4"/>
  <c r="L80" i="4" s="1"/>
  <c r="I79" i="4"/>
  <c r="L79" i="4" s="1"/>
  <c r="I78" i="4"/>
  <c r="L78" i="4" s="1"/>
  <c r="I77" i="4"/>
  <c r="L77" i="4" s="1"/>
  <c r="I73" i="4"/>
  <c r="L73" i="4" s="1"/>
  <c r="I72" i="4"/>
  <c r="L72" i="4" s="1"/>
  <c r="I71" i="4"/>
  <c r="L71" i="4" s="1"/>
  <c r="I70" i="4"/>
  <c r="L70" i="4" s="1"/>
  <c r="I69" i="4"/>
  <c r="L69" i="4" s="1"/>
  <c r="I47" i="4"/>
  <c r="L47" i="4" s="1"/>
  <c r="I46" i="4"/>
  <c r="L46" i="4" s="1"/>
  <c r="I45" i="4"/>
  <c r="L45" i="4" s="1"/>
  <c r="I44" i="4"/>
  <c r="L44" i="4" s="1"/>
  <c r="I43" i="4"/>
  <c r="L43" i="4" s="1"/>
  <c r="I42" i="4"/>
  <c r="L42" i="4" s="1"/>
  <c r="I41" i="4"/>
  <c r="L41" i="4" s="1"/>
  <c r="I40" i="4"/>
  <c r="L40" i="4" s="1"/>
  <c r="I39" i="4"/>
  <c r="L39" i="4" s="1"/>
  <c r="I38" i="4"/>
  <c r="L38" i="4" s="1"/>
  <c r="I56" i="4"/>
  <c r="L56" i="4" s="1"/>
  <c r="I55" i="4"/>
  <c r="L55" i="4" s="1"/>
  <c r="I54" i="4"/>
  <c r="L54" i="4" s="1"/>
  <c r="I53" i="4"/>
  <c r="L53" i="4" s="1"/>
  <c r="I52" i="4"/>
  <c r="L52" i="4" s="1"/>
  <c r="I51" i="4"/>
  <c r="L51" i="4" s="1"/>
  <c r="L119" i="12" l="1"/>
  <c r="L111" i="4"/>
  <c r="K117" i="4" s="1"/>
  <c r="L113" i="4" l="1"/>
  <c r="L114" i="4"/>
</calcChain>
</file>

<file path=xl/sharedStrings.xml><?xml version="1.0" encoding="utf-8"?>
<sst xmlns="http://schemas.openxmlformats.org/spreadsheetml/2006/main" count="885" uniqueCount="168">
  <si>
    <t>Small</t>
  </si>
  <si>
    <t>Medium</t>
  </si>
  <si>
    <t>Large</t>
  </si>
  <si>
    <t>X-Large</t>
  </si>
  <si>
    <t>To Fit Chest Size</t>
  </si>
  <si>
    <t>To Fit Waist Size</t>
  </si>
  <si>
    <t>Total Cost</t>
  </si>
  <si>
    <t>incl. VAT</t>
  </si>
  <si>
    <t>Height Guide</t>
  </si>
  <si>
    <t>Quantity</t>
  </si>
  <si>
    <t>Required</t>
  </si>
  <si>
    <t>Qty Required</t>
  </si>
  <si>
    <t>Personalisation Charges</t>
  </si>
  <si>
    <t>* Please note that all Ages mentioned are guidelines only and you should also use the height, chest &amp; waist measurements</t>
  </si>
  <si>
    <t>Quotation Total (incl. VAT)</t>
  </si>
  <si>
    <t>to identify what size you need to order and please remember to allow for growing room if you want the items to last for 2 seasons</t>
  </si>
  <si>
    <t>Sponsor Name</t>
  </si>
  <si>
    <t>X-Small</t>
  </si>
  <si>
    <t>Product Code</t>
  </si>
  <si>
    <t>Quote Generator &amp; Order Form 2025</t>
  </si>
  <si>
    <t>RRP Cost</t>
  </si>
  <si>
    <t>Club</t>
  </si>
  <si>
    <t>Discount</t>
  </si>
  <si>
    <t>Black MDH22 Shirt Numbers</t>
  </si>
  <si>
    <t>Harborough Town FC</t>
  </si>
  <si>
    <t>Park VII Shirt (Short Sleeve) - Tour Yellow/Black</t>
  </si>
  <si>
    <t>NIKE Size</t>
  </si>
  <si>
    <t>X Small Youth</t>
  </si>
  <si>
    <t>Small Youth</t>
  </si>
  <si>
    <t>Medium Youth</t>
  </si>
  <si>
    <t>Large Youth</t>
  </si>
  <si>
    <t>X-Large Youth</t>
  </si>
  <si>
    <t>Medium Adult</t>
  </si>
  <si>
    <t>Large Adult</t>
  </si>
  <si>
    <t>X-Large Adult</t>
  </si>
  <si>
    <t>XX-Large Adult</t>
  </si>
  <si>
    <t>BV6741-719</t>
  </si>
  <si>
    <t>BV6708-719</t>
  </si>
  <si>
    <t>47" to 51"</t>
  </si>
  <si>
    <t>51" to 55"</t>
  </si>
  <si>
    <t>55" to 59"</t>
  </si>
  <si>
    <t>59" to 63"</t>
  </si>
  <si>
    <t>63" to 67"</t>
  </si>
  <si>
    <t>25.5" to 26"</t>
  </si>
  <si>
    <t>26" to 27"</t>
  </si>
  <si>
    <t>27" to 29.5"</t>
  </si>
  <si>
    <t>29.5" to 32"</t>
  </si>
  <si>
    <t>32" to 35"</t>
  </si>
  <si>
    <t>35" to 37.5"</t>
  </si>
  <si>
    <t>37.5" to 41"</t>
  </si>
  <si>
    <t>41" to 44"</t>
  </si>
  <si>
    <t>44" to 48.5"</t>
  </si>
  <si>
    <t>48.5" to 53.5"</t>
  </si>
  <si>
    <t>Park VII Shirt (Short Sleeve) - University Red/White</t>
  </si>
  <si>
    <t>BV6741-657</t>
  </si>
  <si>
    <t>BV6708-657</t>
  </si>
  <si>
    <t>White MDH22 Shirt Numbers</t>
  </si>
  <si>
    <t>BV6865-010</t>
  </si>
  <si>
    <t>BV6855-010</t>
  </si>
  <si>
    <t>23.5" to 24"</t>
  </si>
  <si>
    <t>24" to 25.5"</t>
  </si>
  <si>
    <t>25.5" to 27"</t>
  </si>
  <si>
    <t>27" to 28.5"</t>
  </si>
  <si>
    <t>28.5" to 29.5"</t>
  </si>
  <si>
    <t>To Fit Hips Size</t>
  </si>
  <si>
    <t>27" to 28"</t>
  </si>
  <si>
    <t>28" to 29.5"</t>
  </si>
  <si>
    <t>29.5" to 31.5"</t>
  </si>
  <si>
    <t>31.5" to 33.5"</t>
  </si>
  <si>
    <t>33.5" to 35"</t>
  </si>
  <si>
    <t>29" to 32"</t>
  </si>
  <si>
    <t>35" to 38"</t>
  </si>
  <si>
    <t>38" to 43"</t>
  </si>
  <si>
    <t>43" to 47.5"</t>
  </si>
  <si>
    <t>Small Adult</t>
  </si>
  <si>
    <t>44" to 47"</t>
  </si>
  <si>
    <t>47" to 50.5"</t>
  </si>
  <si>
    <t>BV6865-657</t>
  </si>
  <si>
    <t>BV6855-657</t>
  </si>
  <si>
    <t>Classic II Sock - Tour Yellow</t>
  </si>
  <si>
    <t>SX5728-719</t>
  </si>
  <si>
    <t>UK Shoe Size</t>
  </si>
  <si>
    <t>EU Shoe Size</t>
  </si>
  <si>
    <t>J12.5 to 2.5</t>
  </si>
  <si>
    <t>2 to 5</t>
  </si>
  <si>
    <t>5 to 8</t>
  </si>
  <si>
    <t>8 to 11</t>
  </si>
  <si>
    <t>11 to 14.5</t>
  </si>
  <si>
    <t>31 to 35</t>
  </si>
  <si>
    <t>34 to 38</t>
  </si>
  <si>
    <t>38 to 42</t>
  </si>
  <si>
    <t>42 to 46</t>
  </si>
  <si>
    <t>46 to 50</t>
  </si>
  <si>
    <t>Classic II Sock - University Red</t>
  </si>
  <si>
    <t>SX5728-648</t>
  </si>
  <si>
    <t>Park IV GK Shirt (Long Sleeve) - Pewter Grey/Black</t>
  </si>
  <si>
    <t>CJ6072-052</t>
  </si>
  <si>
    <t>CJ6066-052</t>
  </si>
  <si>
    <t>BV6865-017</t>
  </si>
  <si>
    <t>BV6855-017</t>
  </si>
  <si>
    <t>SX5728-057</t>
  </si>
  <si>
    <t>Classic II Sock - Pewter Grey</t>
  </si>
  <si>
    <t>CJ6072-819</t>
  </si>
  <si>
    <t>CJ6066-819</t>
  </si>
  <si>
    <t>Park IV GK Shirt (Long Sleeve) - Safety Orange/White</t>
  </si>
  <si>
    <t>BV6865-819</t>
  </si>
  <si>
    <t>BV6855-819</t>
  </si>
  <si>
    <t>SX5728-816</t>
  </si>
  <si>
    <t>Classic II Sock - Safety Orange</t>
  </si>
  <si>
    <t>Park First Layer Top (Long Sleeve) - Tour Yellow/Black</t>
  </si>
  <si>
    <t>AV2611-719</t>
  </si>
  <si>
    <t>AV2609-719</t>
  </si>
  <si>
    <t>AV2611-657</t>
  </si>
  <si>
    <t>AV2609-657</t>
  </si>
  <si>
    <t>Nike Park VII Home Match Kit</t>
  </si>
  <si>
    <t>Printed MDH22 Shirt Numbers - Back of Shirt</t>
  </si>
  <si>
    <t>Embroidered Club Badge - Left Chest</t>
  </si>
  <si>
    <t>Printed Nike Partner Club Logo - Above Number</t>
  </si>
  <si>
    <t>Printed Sponsor Logo - Centre Chest</t>
  </si>
  <si>
    <t>Nike Park VII Away Match Kit</t>
  </si>
  <si>
    <t>LADIES Park VII Shirt (Short Sleeve) - Tour Yellow/Black</t>
  </si>
  <si>
    <t>BV6728-719</t>
  </si>
  <si>
    <t>X-Small Youth</t>
  </si>
  <si>
    <t>X-Small Ladies</t>
  </si>
  <si>
    <t>Average UK Size</t>
  </si>
  <si>
    <t>4 to 6</t>
  </si>
  <si>
    <t>8 to 10</t>
  </si>
  <si>
    <t>12 to 14</t>
  </si>
  <si>
    <t>16 to 18</t>
  </si>
  <si>
    <t>20 to 22</t>
  </si>
  <si>
    <t>24 to 26</t>
  </si>
  <si>
    <t>Small Ladies</t>
  </si>
  <si>
    <t>Medium Ladies</t>
  </si>
  <si>
    <t>Large Ladies</t>
  </si>
  <si>
    <t>X-Large Ladies</t>
  </si>
  <si>
    <t>XX-Large Ladies</t>
  </si>
  <si>
    <t>To Fit Bust Size</t>
  </si>
  <si>
    <t>29.5" to 32.5"</t>
  </si>
  <si>
    <t>32.5" to 35.5"</t>
  </si>
  <si>
    <t>35.5" to 38"</t>
  </si>
  <si>
    <t>38" to 41"</t>
  </si>
  <si>
    <t>41" to 44.5"</t>
  </si>
  <si>
    <t>44.5" to 48.5"</t>
  </si>
  <si>
    <t>BV6860-010</t>
  </si>
  <si>
    <t>23.5" to 26"</t>
  </si>
  <si>
    <t>26" to 29"</t>
  </si>
  <si>
    <t>29" to 31.5"</t>
  </si>
  <si>
    <t>31.5" to 34.5"</t>
  </si>
  <si>
    <t>34.5" to 38.5"</t>
  </si>
  <si>
    <t>38.5" to 42.5"</t>
  </si>
  <si>
    <t>33" to 35.5"</t>
  </si>
  <si>
    <t>35.5" to 38.5"</t>
  </si>
  <si>
    <t>38.5" to 41"</t>
  </si>
  <si>
    <t>47" to 50"</t>
  </si>
  <si>
    <t>LADIES Park VII Shirt (Short Sleeve) - University Red/White</t>
  </si>
  <si>
    <t>BV6728-657</t>
  </si>
  <si>
    <t>AV2610-657</t>
  </si>
  <si>
    <r>
      <t xml:space="preserve">Park III Knit Short - Black/White - </t>
    </r>
    <r>
      <rPr>
        <b/>
        <sz val="10"/>
        <color rgb="FFFFFF00"/>
        <rFont val="Bahnschrift"/>
        <family val="2"/>
      </rPr>
      <t>NO CLUB BADGE</t>
    </r>
  </si>
  <si>
    <r>
      <t xml:space="preserve">LADIES Park III Knit Short - Black/White - </t>
    </r>
    <r>
      <rPr>
        <b/>
        <sz val="10"/>
        <color rgb="FFFFFF00"/>
        <rFont val="Bahnschrift"/>
        <family val="2"/>
      </rPr>
      <t>NO CLUB BADGE</t>
    </r>
  </si>
  <si>
    <r>
      <t xml:space="preserve">Park III Knit Short - Pewter Grey/Black - </t>
    </r>
    <r>
      <rPr>
        <b/>
        <sz val="10"/>
        <color rgb="FFFF0000"/>
        <rFont val="Bahnschrift"/>
        <family val="2"/>
      </rPr>
      <t>NO CLUB BADGE</t>
    </r>
  </si>
  <si>
    <r>
      <t xml:space="preserve">Park First Layer Top (Long Sleeve) - University Red/White - </t>
    </r>
    <r>
      <rPr>
        <b/>
        <sz val="10"/>
        <color rgb="FFFFFF00"/>
        <rFont val="Bahnschrift"/>
        <family val="2"/>
      </rPr>
      <t>NO CLUB BADGE</t>
    </r>
  </si>
  <si>
    <r>
      <t>Park III Knit Short - University Red/White -</t>
    </r>
    <r>
      <rPr>
        <b/>
        <sz val="10"/>
        <color rgb="FFFFFF00"/>
        <rFont val="Bahnschrift"/>
        <family val="2"/>
      </rPr>
      <t xml:space="preserve"> NO CLUB BADGE</t>
    </r>
  </si>
  <si>
    <r>
      <t xml:space="preserve">LADIES Park First Layer Top (Long Sleeve) - University Red/White - </t>
    </r>
    <r>
      <rPr>
        <b/>
        <sz val="10"/>
        <color rgb="FFFFFF00"/>
        <rFont val="Bahnschrift"/>
        <family val="2"/>
      </rPr>
      <t>NO CLUB BADGE</t>
    </r>
  </si>
  <si>
    <r>
      <t xml:space="preserve">LADIES Park III Knit Short - University Red/White - </t>
    </r>
    <r>
      <rPr>
        <b/>
        <sz val="10"/>
        <color rgb="FFFFFF00"/>
        <rFont val="Bahnschrift"/>
        <family val="2"/>
      </rPr>
      <t>NO CLUB BADGE</t>
    </r>
  </si>
  <si>
    <r>
      <t xml:space="preserve">Park III Knit Short - Safety Orange/White - </t>
    </r>
    <r>
      <rPr>
        <b/>
        <sz val="10"/>
        <color rgb="FF7030A0"/>
        <rFont val="Bahnschrift"/>
        <family val="2"/>
      </rPr>
      <t>NO CLUB BADGE</t>
    </r>
  </si>
  <si>
    <r>
      <t xml:space="preserve">Enter quanitity required in the red and orange boxes and </t>
    </r>
    <r>
      <rPr>
        <b/>
        <u/>
        <sz val="10.5"/>
        <rFont val="Bahnschrift"/>
        <family val="2"/>
      </rPr>
      <t xml:space="preserve">remember to </t>
    </r>
    <r>
      <rPr>
        <b/>
        <u/>
        <sz val="10.5"/>
        <color rgb="FFFF0000"/>
        <rFont val="Bahnschrift"/>
        <family val="2"/>
      </rPr>
      <t>complete any required personalisation</t>
    </r>
    <r>
      <rPr>
        <b/>
        <u/>
        <sz val="10.5"/>
        <rFont val="Bahnschrift"/>
        <family val="2"/>
      </rPr>
      <t xml:space="preserve"> in the yellow boxes at the foot of the form</t>
    </r>
  </si>
  <si>
    <r>
      <t xml:space="preserve">Enter quanitity required in the yellow, black and grey boxes and </t>
    </r>
    <r>
      <rPr>
        <b/>
        <u/>
        <sz val="10.5"/>
        <rFont val="Bahnschrift"/>
        <family val="2"/>
      </rPr>
      <t xml:space="preserve">remember to </t>
    </r>
    <r>
      <rPr>
        <b/>
        <u/>
        <sz val="10.5"/>
        <color rgb="FFFF0000"/>
        <rFont val="Bahnschrift"/>
        <family val="2"/>
      </rPr>
      <t>complete any required personalisation</t>
    </r>
    <r>
      <rPr>
        <b/>
        <u/>
        <sz val="10.5"/>
        <rFont val="Bahnschrift"/>
        <family val="2"/>
      </rPr>
      <t xml:space="preserve"> in the yellow boxes at the foot of the form</t>
    </r>
  </si>
  <si>
    <t>HTFC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</si>
</sst>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29" x14ac:knownFonts="1">
    <font>
      <sz val="11"/>
      <color theme="1"/>
      <name val="Calibri"/>
      <family val="2"/>
      <scheme val="minor"/>
    </font>
    <font>
      <sz val="9"/>
      <color theme="1"/>
      <name val="Bahnschrift"/>
      <family val="2"/>
    </font>
    <font>
      <sz val="10"/>
      <color theme="1"/>
      <name val="Bahnschrift"/>
      <family val="2"/>
    </font>
    <font>
      <b/>
      <sz val="10"/>
      <color theme="1"/>
      <name val="Bahnschrift"/>
      <family val="2"/>
    </font>
    <font>
      <b/>
      <sz val="10"/>
      <color theme="0"/>
      <name val="Bahnschrift"/>
      <family val="2"/>
    </font>
    <font>
      <b/>
      <sz val="18"/>
      <color theme="1"/>
      <name val="Bahnschrift"/>
      <family val="2"/>
    </font>
    <font>
      <b/>
      <i/>
      <sz val="10.5"/>
      <color rgb="FFFF0000"/>
      <name val="Bahnschrift"/>
      <family val="2"/>
    </font>
    <font>
      <b/>
      <i/>
      <sz val="10.5"/>
      <color theme="0"/>
      <name val="Bahnschrift"/>
      <family val="2"/>
    </font>
    <font>
      <b/>
      <sz val="10.5"/>
      <name val="Bahnschrift"/>
      <family val="2"/>
    </font>
    <font>
      <b/>
      <u/>
      <sz val="10.5"/>
      <name val="Bahnschrift"/>
      <family val="2"/>
    </font>
    <font>
      <b/>
      <u/>
      <sz val="10.5"/>
      <color rgb="FFFF0000"/>
      <name val="Bahnschrift"/>
      <family val="2"/>
    </font>
    <font>
      <sz val="16"/>
      <color theme="1"/>
      <name val="Bahnschrift"/>
      <family val="2"/>
    </font>
    <font>
      <b/>
      <sz val="24"/>
      <color theme="1"/>
      <name val="Bahnschrift"/>
      <family val="2"/>
    </font>
    <font>
      <b/>
      <sz val="10.5"/>
      <color rgb="FFFF9933"/>
      <name val="Bahnschrift"/>
      <family val="2"/>
    </font>
    <font>
      <b/>
      <sz val="10"/>
      <name val="Bahnschrift"/>
      <family val="2"/>
    </font>
    <font>
      <b/>
      <sz val="10.5"/>
      <color theme="1"/>
      <name val="Bahnschrift"/>
      <family val="2"/>
    </font>
    <font>
      <b/>
      <sz val="10.5"/>
      <color rgb="FFFF0000"/>
      <name val="Bahnschrift"/>
      <family val="2"/>
    </font>
    <font>
      <b/>
      <sz val="10.5"/>
      <color rgb="FFFF9966"/>
      <name val="Bahnschrift"/>
      <family val="2"/>
    </font>
    <font>
      <sz val="105"/>
      <name val="Bahnschrift"/>
      <family val="2"/>
    </font>
    <font>
      <sz val="8"/>
      <name val="Calibri"/>
      <family val="2"/>
      <scheme val="minor"/>
    </font>
    <font>
      <sz val="22"/>
      <color theme="0"/>
      <name val="Bahnschrift"/>
      <family val="2"/>
    </font>
    <font>
      <sz val="11"/>
      <color theme="1"/>
      <name val="Bahnschrift"/>
      <family val="2"/>
    </font>
    <font>
      <sz val="9"/>
      <name val="Bahnschrift"/>
      <family val="2"/>
    </font>
    <font>
      <b/>
      <sz val="9"/>
      <color theme="0"/>
      <name val="Bahnschrift"/>
      <family val="2"/>
    </font>
    <font>
      <b/>
      <sz val="9"/>
      <color theme="1"/>
      <name val="Bahnschrift"/>
      <family val="2"/>
    </font>
    <font>
      <b/>
      <sz val="9"/>
      <name val="Bahnschrift"/>
      <family val="2"/>
    </font>
    <font>
      <b/>
      <sz val="10"/>
      <color rgb="FFFFFF00"/>
      <name val="Bahnschrift"/>
      <family val="2"/>
    </font>
    <font>
      <b/>
      <sz val="10"/>
      <color rgb="FFFF0000"/>
      <name val="Bahnschrift"/>
      <family val="2"/>
    </font>
    <font>
      <b/>
      <sz val="10"/>
      <color rgb="FF7030A0"/>
      <name val="Bahnschrif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1" fontId="4" fillId="5" borderId="6" xfId="0" applyNumberFormat="1" applyFont="1" applyFill="1" applyBorder="1" applyAlignment="1" applyProtection="1">
      <alignment horizontal="center" vertical="center"/>
      <protection locked="0"/>
    </xf>
    <xf numFmtId="1" fontId="4" fillId="3" borderId="6" xfId="0" applyNumberFormat="1" applyFont="1" applyFill="1" applyBorder="1" applyAlignment="1" applyProtection="1">
      <alignment horizontal="center" vertical="center"/>
      <protection locked="0"/>
    </xf>
    <xf numFmtId="0" fontId="23" fillId="3" borderId="6" xfId="0" applyFont="1" applyFill="1" applyBorder="1" applyAlignment="1" applyProtection="1">
      <alignment horizontal="center" vertical="center"/>
      <protection locked="0"/>
    </xf>
    <xf numFmtId="0" fontId="25" fillId="2" borderId="3" xfId="0" applyFont="1" applyFill="1" applyBorder="1" applyAlignment="1" applyProtection="1">
      <alignment horizontal="center" vertical="center"/>
      <protection locked="0"/>
    </xf>
    <xf numFmtId="1" fontId="3" fillId="6" borderId="3" xfId="0" applyNumberFormat="1" applyFont="1" applyFill="1" applyBorder="1" applyAlignment="1" applyProtection="1">
      <alignment horizontal="center" vertical="center"/>
      <protection locked="0"/>
    </xf>
    <xf numFmtId="0" fontId="24" fillId="6" borderId="3" xfId="0" applyFont="1" applyFill="1" applyBorder="1" applyAlignment="1" applyProtection="1">
      <alignment horizontal="center" vertical="center"/>
      <protection locked="0"/>
    </xf>
    <xf numFmtId="1" fontId="3" fillId="7" borderId="3" xfId="0" applyNumberFormat="1" applyFont="1" applyFill="1" applyBorder="1" applyAlignment="1" applyProtection="1">
      <alignment horizontal="center" vertical="center"/>
      <protection locked="0"/>
    </xf>
    <xf numFmtId="0" fontId="24" fillId="7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8" fontId="2" fillId="0" borderId="0" xfId="0" applyNumberFormat="1" applyFont="1" applyAlignment="1">
      <alignment horizontal="right" vertical="center"/>
    </xf>
    <xf numFmtId="9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8" fontId="20" fillId="3" borderId="1" xfId="0" applyNumberFormat="1" applyFont="1" applyFill="1" applyBorder="1" applyAlignment="1">
      <alignment horizontal="center" vertical="center"/>
    </xf>
    <xf numFmtId="8" fontId="20" fillId="3" borderId="2" xfId="0" applyNumberFormat="1" applyFont="1" applyFill="1" applyBorder="1" applyAlignment="1">
      <alignment horizontal="center" vertical="center"/>
    </xf>
    <xf numFmtId="8" fontId="12" fillId="0" borderId="4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  <color rgb="FFFF99FF"/>
      <color rgb="FF990000"/>
      <color rgb="FFFF9900"/>
      <color rgb="FFFF9933"/>
      <color rgb="FFE7FF05"/>
      <color rgb="FFE2EE4C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eg"/><Relationship Id="rId3" Type="http://schemas.openxmlformats.org/officeDocument/2006/relationships/image" Target="../media/image12.jpeg"/><Relationship Id="rId7" Type="http://schemas.openxmlformats.org/officeDocument/2006/relationships/image" Target="../media/image16.jpeg"/><Relationship Id="rId12" Type="http://schemas.openxmlformats.org/officeDocument/2006/relationships/image" Target="../media/image21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15.jpeg"/><Relationship Id="rId11" Type="http://schemas.openxmlformats.org/officeDocument/2006/relationships/image" Target="../media/image20.jpeg"/><Relationship Id="rId5" Type="http://schemas.openxmlformats.org/officeDocument/2006/relationships/image" Target="../media/image14.jpeg"/><Relationship Id="rId10" Type="http://schemas.openxmlformats.org/officeDocument/2006/relationships/image" Target="../media/image19.jpeg"/><Relationship Id="rId4" Type="http://schemas.openxmlformats.org/officeDocument/2006/relationships/image" Target="../media/image13.jpeg"/><Relationship Id="rId9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2</xdr:row>
      <xdr:rowOff>25400</xdr:rowOff>
    </xdr:to>
    <xdr:sp macro="" textlink="">
      <xdr:nvSpPr>
        <xdr:cNvPr id="3" name="AutoShape 4" descr="Image result for roade football club">
          <a:extLst>
            <a:ext uri="{FF2B5EF4-FFF2-40B4-BE49-F238E27FC236}">
              <a16:creationId xmlns:a16="http://schemas.microsoft.com/office/drawing/2014/main" id="{88CD51DA-8421-4EF0-BCAF-407D352AA515}"/>
            </a:ext>
          </a:extLst>
        </xdr:cNvPr>
        <xdr:cNvSpPr>
          <a:spLocks noChangeAspect="1" noChangeArrowheads="1"/>
        </xdr:cNvSpPr>
      </xdr:nvSpPr>
      <xdr:spPr bwMode="auto">
        <a:xfrm>
          <a:off x="9480550" y="27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108</xdr:row>
      <xdr:rowOff>0</xdr:rowOff>
    </xdr:from>
    <xdr:to>
      <xdr:col>13</xdr:col>
      <xdr:colOff>120649</xdr:colOff>
      <xdr:row>109</xdr:row>
      <xdr:rowOff>127002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8F698C9-93D4-4657-8676-C7BBF92DFA39}"/>
            </a:ext>
          </a:extLst>
        </xdr:cNvPr>
        <xdr:cNvSpPr>
          <a:spLocks noChangeAspect="1" noChangeArrowheads="1"/>
        </xdr:cNvSpPr>
      </xdr:nvSpPr>
      <xdr:spPr bwMode="auto">
        <a:xfrm>
          <a:off x="10414000" y="5886450"/>
          <a:ext cx="3048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266161</xdr:colOff>
      <xdr:row>0</xdr:row>
      <xdr:rowOff>157558</xdr:rowOff>
    </xdr:from>
    <xdr:to>
      <xdr:col>13</xdr:col>
      <xdr:colOff>1617309</xdr:colOff>
      <xdr:row>5</xdr:row>
      <xdr:rowOff>745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EEF24520-C0F3-45C7-95F9-7BE60438F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7018" y="157558"/>
          <a:ext cx="1351148" cy="1026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0</xdr:row>
      <xdr:rowOff>156291</xdr:rowOff>
    </xdr:from>
    <xdr:to>
      <xdr:col>1</xdr:col>
      <xdr:colOff>680356</xdr:colOff>
      <xdr:row>5</xdr:row>
      <xdr:rowOff>2012</xdr:rowOff>
    </xdr:to>
    <xdr:pic>
      <xdr:nvPicPr>
        <xdr:cNvPr id="5" name="Picture 4" descr="Harborough Town vs AFC Sudbury - England Southern Premier League ...">
          <a:extLst>
            <a:ext uri="{FF2B5EF4-FFF2-40B4-BE49-F238E27FC236}">
              <a16:creationId xmlns:a16="http://schemas.microsoft.com/office/drawing/2014/main" id="{060CD58C-6C0B-C039-9BA9-F2AD11A96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56291"/>
          <a:ext cx="925285" cy="1029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210361</xdr:colOff>
      <xdr:row>38</xdr:row>
      <xdr:rowOff>9072</xdr:rowOff>
    </xdr:from>
    <xdr:ext cx="1175848" cy="1307590"/>
    <xdr:pic>
      <xdr:nvPicPr>
        <xdr:cNvPr id="18" name="Picture 17" descr="Park III Knit">
          <a:extLst>
            <a:ext uri="{FF2B5EF4-FFF2-40B4-BE49-F238E27FC236}">
              <a16:creationId xmlns:a16="http://schemas.microsoft.com/office/drawing/2014/main" id="{9BB38A60-4186-4ACD-8316-AA149DFFAF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86" r="5586"/>
        <a:stretch>
          <a:fillRect/>
        </a:stretch>
      </xdr:blipFill>
      <xdr:spPr bwMode="auto">
        <a:xfrm>
          <a:off x="210361" y="8826501"/>
          <a:ext cx="1175848" cy="1307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368857</xdr:colOff>
      <xdr:row>66</xdr:row>
      <xdr:rowOff>108857</xdr:rowOff>
    </xdr:from>
    <xdr:to>
      <xdr:col>1</xdr:col>
      <xdr:colOff>353428</xdr:colOff>
      <xdr:row>72</xdr:row>
      <xdr:rowOff>146956</xdr:rowOff>
    </xdr:to>
    <xdr:pic>
      <xdr:nvPicPr>
        <xdr:cNvPr id="20" name="Picture 19" descr="Nike Classic II Tour Yellow/Black Football Sock">
          <a:extLst>
            <a:ext uri="{FF2B5EF4-FFF2-40B4-BE49-F238E27FC236}">
              <a16:creationId xmlns:a16="http://schemas.microsoft.com/office/drawing/2014/main" id="{D2204C10-E3DA-DFCD-5109-2BFB26C611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13" r="14213"/>
        <a:stretch>
          <a:fillRect/>
        </a:stretch>
      </xdr:blipFill>
      <xdr:spPr bwMode="auto">
        <a:xfrm>
          <a:off x="368857" y="6313714"/>
          <a:ext cx="737500" cy="1017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90717</xdr:colOff>
      <xdr:row>76</xdr:row>
      <xdr:rowOff>63498</xdr:rowOff>
    </xdr:from>
    <xdr:ext cx="1479818" cy="1461757"/>
    <xdr:pic>
      <xdr:nvPicPr>
        <xdr:cNvPr id="27" name="Picture 26" descr="Nike Park IV Pewter Grey/White Goalkeeper Shirt">
          <a:extLst>
            <a:ext uri="{FF2B5EF4-FFF2-40B4-BE49-F238E27FC236}">
              <a16:creationId xmlns:a16="http://schemas.microsoft.com/office/drawing/2014/main" id="{ABB40742-3660-46FF-AFA5-B9C426343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7" y="19004641"/>
          <a:ext cx="1479818" cy="1461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254000</xdr:colOff>
      <xdr:row>101</xdr:row>
      <xdr:rowOff>0</xdr:rowOff>
    </xdr:from>
    <xdr:to>
      <xdr:col>1</xdr:col>
      <xdr:colOff>532459</xdr:colOff>
      <xdr:row>107</xdr:row>
      <xdr:rowOff>39085</xdr:rowOff>
    </xdr:to>
    <xdr:pic>
      <xdr:nvPicPr>
        <xdr:cNvPr id="30" name="Picture 29" descr="Nike Classic II Pewter Grey/Black Football Sock">
          <a:extLst>
            <a:ext uri="{FF2B5EF4-FFF2-40B4-BE49-F238E27FC236}">
              <a16:creationId xmlns:a16="http://schemas.microsoft.com/office/drawing/2014/main" id="{4F9976E7-B24D-79C0-1E44-ED20DED55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1919857"/>
          <a:ext cx="1031388" cy="101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215604</xdr:colOff>
      <xdr:row>90</xdr:row>
      <xdr:rowOff>36285</xdr:rowOff>
    </xdr:from>
    <xdr:to>
      <xdr:col>1</xdr:col>
      <xdr:colOff>644073</xdr:colOff>
      <xdr:row>98</xdr:row>
      <xdr:rowOff>36799</xdr:rowOff>
    </xdr:to>
    <xdr:pic>
      <xdr:nvPicPr>
        <xdr:cNvPr id="31" name="Picture 30" descr="Nike Park III Knit Short Pewter Grey/Black">
          <a:extLst>
            <a:ext uri="{FF2B5EF4-FFF2-40B4-BE49-F238E27FC236}">
              <a16:creationId xmlns:a16="http://schemas.microsoft.com/office/drawing/2014/main" id="{577CA42B-E589-C36D-1D78-EECDFDA09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8" r="5328"/>
        <a:stretch>
          <a:fillRect/>
        </a:stretch>
      </xdr:blipFill>
      <xdr:spPr bwMode="auto">
        <a:xfrm>
          <a:off x="215604" y="10159999"/>
          <a:ext cx="1181398" cy="130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221466</xdr:colOff>
      <xdr:row>23</xdr:row>
      <xdr:rowOff>145142</xdr:rowOff>
    </xdr:from>
    <xdr:to>
      <xdr:col>1</xdr:col>
      <xdr:colOff>686187</xdr:colOff>
      <xdr:row>33</xdr:row>
      <xdr:rowOff>73828</xdr:rowOff>
    </xdr:to>
    <xdr:pic>
      <xdr:nvPicPr>
        <xdr:cNvPr id="34" name="Picture 33" descr="Nike Park First Layer Tour Yellow/Black">
          <a:extLst>
            <a:ext uri="{FF2B5EF4-FFF2-40B4-BE49-F238E27FC236}">
              <a16:creationId xmlns:a16="http://schemas.microsoft.com/office/drawing/2014/main" id="{F134DCCD-8C3C-F43B-1A05-206D5E998D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87" r="11487"/>
        <a:stretch>
          <a:fillRect/>
        </a:stretch>
      </xdr:blipFill>
      <xdr:spPr bwMode="auto">
        <a:xfrm>
          <a:off x="221466" y="4390571"/>
          <a:ext cx="1217650" cy="1561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184096</xdr:colOff>
      <xdr:row>10</xdr:row>
      <xdr:rowOff>117929</xdr:rowOff>
    </xdr:from>
    <xdr:ext cx="1228378" cy="1670956"/>
    <xdr:pic>
      <xdr:nvPicPr>
        <xdr:cNvPr id="7" name="Picture 6">
          <a:extLst>
            <a:ext uri="{FF2B5EF4-FFF2-40B4-BE49-F238E27FC236}">
              <a16:creationId xmlns:a16="http://schemas.microsoft.com/office/drawing/2014/main" id="{B7F855DB-E280-4C83-BE4B-C50C275311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92" r="13692"/>
        <a:stretch>
          <a:fillRect/>
        </a:stretch>
      </xdr:blipFill>
      <xdr:spPr bwMode="auto">
        <a:xfrm>
          <a:off x="184096" y="4953000"/>
          <a:ext cx="1228378" cy="1670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303111</xdr:colOff>
      <xdr:row>48</xdr:row>
      <xdr:rowOff>27212</xdr:rowOff>
    </xdr:from>
    <xdr:to>
      <xdr:col>1</xdr:col>
      <xdr:colOff>443585</xdr:colOff>
      <xdr:row>56</xdr:row>
      <xdr:rowOff>10327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2C6F0D1-FDB0-96D8-9D86-E8D313127A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79" r="15779"/>
        <a:stretch>
          <a:fillRect/>
        </a:stretch>
      </xdr:blipFill>
      <xdr:spPr bwMode="auto">
        <a:xfrm>
          <a:off x="303111" y="4109355"/>
          <a:ext cx="893403" cy="1289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208644</xdr:colOff>
      <xdr:row>57</xdr:row>
      <xdr:rowOff>145142</xdr:rowOff>
    </xdr:from>
    <xdr:to>
      <xdr:col>1</xdr:col>
      <xdr:colOff>549072</xdr:colOff>
      <xdr:row>64</xdr:row>
      <xdr:rowOff>82155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8CDAEA1-3E8D-76C1-5784-AE5341699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4" y="9942285"/>
          <a:ext cx="1093357" cy="1080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2</xdr:row>
      <xdr:rowOff>25400</xdr:rowOff>
    </xdr:to>
    <xdr:sp macro="" textlink="">
      <xdr:nvSpPr>
        <xdr:cNvPr id="2" name="AutoShape 4" descr="Image result for roade football club">
          <a:extLst>
            <a:ext uri="{FF2B5EF4-FFF2-40B4-BE49-F238E27FC236}">
              <a16:creationId xmlns:a16="http://schemas.microsoft.com/office/drawing/2014/main" id="{40588252-24EB-414F-8E37-D3C525461D00}"/>
            </a:ext>
          </a:extLst>
        </xdr:cNvPr>
        <xdr:cNvSpPr>
          <a:spLocks noChangeAspect="1" noChangeArrowheads="1"/>
        </xdr:cNvSpPr>
      </xdr:nvSpPr>
      <xdr:spPr bwMode="auto">
        <a:xfrm>
          <a:off x="9918700" y="27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123</xdr:row>
      <xdr:rowOff>0</xdr:rowOff>
    </xdr:from>
    <xdr:to>
      <xdr:col>13</xdr:col>
      <xdr:colOff>120650</xdr:colOff>
      <xdr:row>124</xdr:row>
      <xdr:rowOff>136074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7F55CB0-BEEE-472B-B380-7859362034B6}"/>
            </a:ext>
          </a:extLst>
        </xdr:cNvPr>
        <xdr:cNvSpPr>
          <a:spLocks noChangeAspect="1" noChangeArrowheads="1"/>
        </xdr:cNvSpPr>
      </xdr:nvSpPr>
      <xdr:spPr bwMode="auto">
        <a:xfrm>
          <a:off x="10858500" y="28702000"/>
          <a:ext cx="298450" cy="292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266161</xdr:colOff>
      <xdr:row>0</xdr:row>
      <xdr:rowOff>157558</xdr:rowOff>
    </xdr:from>
    <xdr:to>
      <xdr:col>13</xdr:col>
      <xdr:colOff>1617309</xdr:colOff>
      <xdr:row>5</xdr:row>
      <xdr:rowOff>745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EB41C78-839F-4C3F-97F0-2B54D0650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2461" y="157558"/>
          <a:ext cx="1351148" cy="1024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0</xdr:row>
      <xdr:rowOff>156291</xdr:rowOff>
    </xdr:from>
    <xdr:to>
      <xdr:col>1</xdr:col>
      <xdr:colOff>680356</xdr:colOff>
      <xdr:row>5</xdr:row>
      <xdr:rowOff>2012</xdr:rowOff>
    </xdr:to>
    <xdr:pic>
      <xdr:nvPicPr>
        <xdr:cNvPr id="5" name="Picture 4" descr="Harborough Town vs AFC Sudbury - England Southern Premier League ...">
          <a:extLst>
            <a:ext uri="{FF2B5EF4-FFF2-40B4-BE49-F238E27FC236}">
              <a16:creationId xmlns:a16="http://schemas.microsoft.com/office/drawing/2014/main" id="{8CCFEF8B-97D4-4FCD-BC0D-87B933E15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56291"/>
          <a:ext cx="928006" cy="1026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137127</xdr:colOff>
      <xdr:row>38</xdr:row>
      <xdr:rowOff>18142</xdr:rowOff>
    </xdr:from>
    <xdr:to>
      <xdr:col>1</xdr:col>
      <xdr:colOff>706515</xdr:colOff>
      <xdr:row>46</xdr:row>
      <xdr:rowOff>18656</xdr:rowOff>
    </xdr:to>
    <xdr:pic>
      <xdr:nvPicPr>
        <xdr:cNvPr id="8" name="Picture 7" descr="Nike Park III Knit Short University Red/White">
          <a:extLst>
            <a:ext uri="{FF2B5EF4-FFF2-40B4-BE49-F238E27FC236}">
              <a16:creationId xmlns:a16="http://schemas.microsoft.com/office/drawing/2014/main" id="{BB053293-A21F-43FF-BA95-12D85BC42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27" y="20134942"/>
          <a:ext cx="1325038" cy="132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414532</xdr:colOff>
      <xdr:row>74</xdr:row>
      <xdr:rowOff>90716</xdr:rowOff>
    </xdr:from>
    <xdr:to>
      <xdr:col>1</xdr:col>
      <xdr:colOff>408213</xdr:colOff>
      <xdr:row>80</xdr:row>
      <xdr:rowOff>129802</xdr:rowOff>
    </xdr:to>
    <xdr:pic>
      <xdr:nvPicPr>
        <xdr:cNvPr id="11" name="Picture 10" descr="Nike Classic II University Red/White Football Sock">
          <a:extLst>
            <a:ext uri="{FF2B5EF4-FFF2-40B4-BE49-F238E27FC236}">
              <a16:creationId xmlns:a16="http://schemas.microsoft.com/office/drawing/2014/main" id="{8D3B2F8E-03F6-4AAE-BFD5-0EA8B1B9BA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06" r="13806"/>
        <a:stretch>
          <a:fillRect/>
        </a:stretch>
      </xdr:blipFill>
      <xdr:spPr bwMode="auto">
        <a:xfrm>
          <a:off x="414532" y="21858516"/>
          <a:ext cx="749331" cy="102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245946</xdr:colOff>
      <xdr:row>84</xdr:row>
      <xdr:rowOff>90714</xdr:rowOff>
    </xdr:from>
    <xdr:to>
      <xdr:col>1</xdr:col>
      <xdr:colOff>662213</xdr:colOff>
      <xdr:row>93</xdr:row>
      <xdr:rowOff>82742</xdr:rowOff>
    </xdr:to>
    <xdr:pic>
      <xdr:nvPicPr>
        <xdr:cNvPr id="13" name="Picture 12" descr="Nike Park IV Safety Orange/White Goalkeeper Shirt">
          <a:extLst>
            <a:ext uri="{FF2B5EF4-FFF2-40B4-BE49-F238E27FC236}">
              <a16:creationId xmlns:a16="http://schemas.microsoft.com/office/drawing/2014/main" id="{B4AC531F-3D2C-4524-A113-B5EB902A44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91" r="10491"/>
        <a:stretch>
          <a:fillRect/>
        </a:stretch>
      </xdr:blipFill>
      <xdr:spPr bwMode="auto">
        <a:xfrm>
          <a:off x="245946" y="23509514"/>
          <a:ext cx="1171917" cy="1477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235856</xdr:colOff>
      <xdr:row>108</xdr:row>
      <xdr:rowOff>108856</xdr:rowOff>
    </xdr:from>
    <xdr:to>
      <xdr:col>1</xdr:col>
      <xdr:colOff>514315</xdr:colOff>
      <xdr:row>114</xdr:row>
      <xdr:rowOff>147941</xdr:rowOff>
    </xdr:to>
    <xdr:pic>
      <xdr:nvPicPr>
        <xdr:cNvPr id="14" name="Picture 13" descr="Nike Classic II Safety Orange/Black Football Sock">
          <a:extLst>
            <a:ext uri="{FF2B5EF4-FFF2-40B4-BE49-F238E27FC236}">
              <a16:creationId xmlns:a16="http://schemas.microsoft.com/office/drawing/2014/main" id="{6D37242A-5F59-4FE5-9A9F-0476F9B23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856" y="27490056"/>
          <a:ext cx="1034109" cy="1029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126999</xdr:colOff>
      <xdr:row>98</xdr:row>
      <xdr:rowOff>27214</xdr:rowOff>
    </xdr:from>
    <xdr:to>
      <xdr:col>1</xdr:col>
      <xdr:colOff>697016</xdr:colOff>
      <xdr:row>106</xdr:row>
      <xdr:rowOff>27728</xdr:rowOff>
    </xdr:to>
    <xdr:pic>
      <xdr:nvPicPr>
        <xdr:cNvPr id="17" name="Picture 16" descr="Nike Park III Knit Short Safety Orange/Black">
          <a:extLst>
            <a:ext uri="{FF2B5EF4-FFF2-40B4-BE49-F238E27FC236}">
              <a16:creationId xmlns:a16="http://schemas.microsoft.com/office/drawing/2014/main" id="{FAD405B5-C2E2-441A-96B9-E5498958E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25757414"/>
          <a:ext cx="1325667" cy="132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239133</xdr:colOff>
      <xdr:row>23</xdr:row>
      <xdr:rowOff>108858</xdr:rowOff>
    </xdr:from>
    <xdr:to>
      <xdr:col>1</xdr:col>
      <xdr:colOff>734786</xdr:colOff>
      <xdr:row>33</xdr:row>
      <xdr:rowOff>38401</xdr:rowOff>
    </xdr:to>
    <xdr:pic>
      <xdr:nvPicPr>
        <xdr:cNvPr id="19" name="Picture 18" descr="Nike Park First Layer University Red/White">
          <a:extLst>
            <a:ext uri="{FF2B5EF4-FFF2-40B4-BE49-F238E27FC236}">
              <a16:creationId xmlns:a16="http://schemas.microsoft.com/office/drawing/2014/main" id="{F9C67731-38B5-4A63-8175-E89A4B80C9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30" r="10530"/>
        <a:stretch>
          <a:fillRect/>
        </a:stretch>
      </xdr:blipFill>
      <xdr:spPr bwMode="auto">
        <a:xfrm>
          <a:off x="239133" y="17749158"/>
          <a:ext cx="1251303" cy="1580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13</xdr:col>
      <xdr:colOff>120650</xdr:colOff>
      <xdr:row>117</xdr:row>
      <xdr:rowOff>127002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7CC55391-F679-408F-A03C-E8B9447782C1}"/>
            </a:ext>
          </a:extLst>
        </xdr:cNvPr>
        <xdr:cNvSpPr>
          <a:spLocks noChangeAspect="1" noChangeArrowheads="1"/>
        </xdr:cNvSpPr>
      </xdr:nvSpPr>
      <xdr:spPr bwMode="auto">
        <a:xfrm>
          <a:off x="10858500" y="15328900"/>
          <a:ext cx="298450" cy="292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165163</xdr:colOff>
      <xdr:row>10</xdr:row>
      <xdr:rowOff>136071</xdr:rowOff>
    </xdr:from>
    <xdr:ext cx="1266244" cy="1670400"/>
    <xdr:pic>
      <xdr:nvPicPr>
        <xdr:cNvPr id="6" name="Picture 5" descr="Nike Park VII SS Football Shirt University Red/White">
          <a:extLst>
            <a:ext uri="{FF2B5EF4-FFF2-40B4-BE49-F238E27FC236}">
              <a16:creationId xmlns:a16="http://schemas.microsoft.com/office/drawing/2014/main" id="{9969C7A3-502C-4416-8131-BC3563D4BA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60" r="12560"/>
        <a:stretch>
          <a:fillRect/>
        </a:stretch>
      </xdr:blipFill>
      <xdr:spPr bwMode="auto">
        <a:xfrm>
          <a:off x="165163" y="4971142"/>
          <a:ext cx="1266244" cy="167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297796</xdr:colOff>
      <xdr:row>48</xdr:row>
      <xdr:rowOff>36284</xdr:rowOff>
    </xdr:from>
    <xdr:to>
      <xdr:col>1</xdr:col>
      <xdr:colOff>453571</xdr:colOff>
      <xdr:row>56</xdr:row>
      <xdr:rowOff>18798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51B6DAC-5DE1-ECF7-4133-E8C3763D1F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6" r="15176"/>
        <a:stretch>
          <a:fillRect/>
        </a:stretch>
      </xdr:blipFill>
      <xdr:spPr bwMode="auto">
        <a:xfrm>
          <a:off x="297796" y="4118427"/>
          <a:ext cx="908704" cy="128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235857</xdr:colOff>
      <xdr:row>66</xdr:row>
      <xdr:rowOff>9071</xdr:rowOff>
    </xdr:from>
    <xdr:to>
      <xdr:col>1</xdr:col>
      <xdr:colOff>575752</xdr:colOff>
      <xdr:row>72</xdr:row>
      <xdr:rowOff>109356</xdr:rowOff>
    </xdr:to>
    <xdr:pic>
      <xdr:nvPicPr>
        <xdr:cNvPr id="12" name="Picture 11" descr="Nike Park III Womens  Short Uni Red/White">
          <a:extLst>
            <a:ext uri="{FF2B5EF4-FFF2-40B4-BE49-F238E27FC236}">
              <a16:creationId xmlns:a16="http://schemas.microsoft.com/office/drawing/2014/main" id="{88C947B9-1BFA-ABC1-8547-CBEB3364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857" y="9969500"/>
          <a:ext cx="1092824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253999</xdr:colOff>
      <xdr:row>57</xdr:row>
      <xdr:rowOff>63500</xdr:rowOff>
    </xdr:from>
    <xdr:to>
      <xdr:col>1</xdr:col>
      <xdr:colOff>520945</xdr:colOff>
      <xdr:row>63</xdr:row>
      <xdr:rowOff>91214</xdr:rowOff>
    </xdr:to>
    <xdr:pic>
      <xdr:nvPicPr>
        <xdr:cNvPr id="16" name="Picture 15" descr="Nike Park First Layer Womens Uni Red/White">
          <a:extLst>
            <a:ext uri="{FF2B5EF4-FFF2-40B4-BE49-F238E27FC236}">
              <a16:creationId xmlns:a16="http://schemas.microsoft.com/office/drawing/2014/main" id="{BB524285-DD9F-00D6-6DDB-7059A8FA2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7737929"/>
          <a:ext cx="1019875" cy="1007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CBDC2-A6FB-4D8B-9570-5B98F3477CE0}">
  <sheetPr>
    <pageSetUpPr fitToPage="1"/>
  </sheetPr>
  <dimension ref="A1:S172"/>
  <sheetViews>
    <sheetView showGridLines="0" tabSelected="1" zoomScale="70" zoomScaleNormal="70" workbookViewId="0">
      <selection activeCell="K19" sqref="K19"/>
    </sheetView>
  </sheetViews>
  <sheetFormatPr defaultColWidth="8.81640625" defaultRowHeight="11.5" x14ac:dyDescent="0.35"/>
  <cols>
    <col min="1" max="2" width="10.81640625" style="13" customWidth="1"/>
    <col min="3" max="3" width="20.81640625" style="13" customWidth="1"/>
    <col min="4" max="4" width="15.81640625" style="13" customWidth="1"/>
    <col min="5" max="5" width="19.453125" style="13" customWidth="1"/>
    <col min="6" max="6" width="17.54296875" style="13" bestFit="1" customWidth="1"/>
    <col min="7" max="8" width="10.81640625" style="43" hidden="1" customWidth="1"/>
    <col min="9" max="9" width="10.81640625" style="43" customWidth="1"/>
    <col min="10" max="10" width="2.81640625" style="43" customWidth="1"/>
    <col min="11" max="11" width="11.453125" style="44" bestFit="1" customWidth="1"/>
    <col min="12" max="12" width="13.453125" style="43" bestFit="1" customWidth="1"/>
    <col min="13" max="13" width="2.54296875" style="13" customWidth="1"/>
    <col min="14" max="14" width="38.54296875" style="13" bestFit="1" customWidth="1"/>
    <col min="15" max="16384" width="8.81640625" style="13"/>
  </cols>
  <sheetData>
    <row r="1" spans="1:19" ht="22" x14ac:dyDescent="0.35">
      <c r="A1" s="11"/>
      <c r="B1" s="12"/>
      <c r="C1" s="63" t="s">
        <v>24</v>
      </c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9" ht="22" x14ac:dyDescent="0.35">
      <c r="A2" s="11"/>
      <c r="B2" s="12"/>
      <c r="C2" s="63" t="s">
        <v>19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12"/>
    </row>
    <row r="3" spans="1:19" ht="22" x14ac:dyDescent="0.35">
      <c r="A3" s="11"/>
      <c r="C3" s="63" t="s">
        <v>114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12"/>
    </row>
    <row r="4" spans="1:19" ht="13" x14ac:dyDescent="0.35">
      <c r="B4" s="14"/>
      <c r="C4" s="64" t="s">
        <v>13</v>
      </c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9" ht="14" x14ac:dyDescent="0.35">
      <c r="A5" s="15"/>
      <c r="B5" s="15"/>
      <c r="C5" s="64" t="s">
        <v>15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12"/>
    </row>
    <row r="6" spans="1:19" ht="14.5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Q6"/>
    </row>
    <row r="7" spans="1:19" ht="13.5" customHeight="1" x14ac:dyDescent="0.35">
      <c r="A7" s="59" t="s">
        <v>166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N7" s="17"/>
      <c r="O7" s="17"/>
      <c r="P7" s="17"/>
      <c r="Q7" s="17"/>
      <c r="R7" s="17"/>
      <c r="S7" s="17"/>
    </row>
    <row r="8" spans="1:19" ht="16.5" customHeight="1" x14ac:dyDescent="0.3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N8" s="18"/>
      <c r="O8" s="17"/>
      <c r="P8" s="17"/>
      <c r="Q8"/>
      <c r="R8" s="17"/>
      <c r="S8" s="17"/>
    </row>
    <row r="9" spans="1:19" ht="16.5" customHeight="1" thickBot="1" x14ac:dyDescent="0.4">
      <c r="A9" s="12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2"/>
      <c r="Q9" s="12"/>
    </row>
    <row r="10" spans="1:19" ht="13" customHeight="1" thickBot="1" x14ac:dyDescent="0.4">
      <c r="A10" s="12"/>
      <c r="C10" s="50" t="s">
        <v>25</v>
      </c>
      <c r="D10" s="51"/>
      <c r="E10" s="51"/>
      <c r="F10" s="52"/>
      <c r="G10" s="20" t="s">
        <v>20</v>
      </c>
      <c r="H10" s="20" t="s">
        <v>21</v>
      </c>
      <c r="I10" s="20" t="s">
        <v>167</v>
      </c>
      <c r="J10" s="20"/>
      <c r="K10" s="21" t="s">
        <v>9</v>
      </c>
      <c r="L10" s="20" t="s">
        <v>6</v>
      </c>
    </row>
    <row r="11" spans="1:19" ht="13" customHeight="1" thickBot="1" x14ac:dyDescent="0.4">
      <c r="C11" s="22" t="s">
        <v>26</v>
      </c>
      <c r="D11" s="23" t="s">
        <v>18</v>
      </c>
      <c r="E11" s="23" t="s">
        <v>8</v>
      </c>
      <c r="F11" s="24" t="s">
        <v>4</v>
      </c>
      <c r="G11" s="20" t="s">
        <v>7</v>
      </c>
      <c r="H11" s="20" t="s">
        <v>22</v>
      </c>
      <c r="I11" s="20" t="s">
        <v>7</v>
      </c>
      <c r="J11" s="20"/>
      <c r="K11" s="25" t="s">
        <v>10</v>
      </c>
      <c r="L11" s="20" t="s">
        <v>7</v>
      </c>
      <c r="M11" s="26"/>
      <c r="N11" s="27" t="s">
        <v>23</v>
      </c>
      <c r="P11"/>
    </row>
    <row r="12" spans="1:19" ht="13" customHeight="1" x14ac:dyDescent="0.35">
      <c r="C12" s="28" t="s">
        <v>122</v>
      </c>
      <c r="D12" s="29" t="s">
        <v>36</v>
      </c>
      <c r="E12" s="29" t="s">
        <v>38</v>
      </c>
      <c r="F12" s="28" t="s">
        <v>43</v>
      </c>
      <c r="G12" s="30">
        <v>13.99</v>
      </c>
      <c r="H12" s="31"/>
      <c r="I12" s="30">
        <f t="shared" ref="I12:I17" si="0">G12*(1-H12)</f>
        <v>13.99</v>
      </c>
      <c r="J12" s="30"/>
      <c r="K12" s="1"/>
      <c r="L12" s="30">
        <f>K12*I12</f>
        <v>0</v>
      </c>
      <c r="M12" s="26"/>
      <c r="N12" s="6"/>
      <c r="P12" s="26"/>
      <c r="Q12" s="32"/>
    </row>
    <row r="13" spans="1:19" ht="13" customHeight="1" x14ac:dyDescent="0.35">
      <c r="C13" s="28" t="s">
        <v>28</v>
      </c>
      <c r="D13" s="28" t="s">
        <v>36</v>
      </c>
      <c r="E13" s="28" t="s">
        <v>39</v>
      </c>
      <c r="F13" s="28" t="s">
        <v>44</v>
      </c>
      <c r="G13" s="30">
        <v>13.99</v>
      </c>
      <c r="H13" s="31"/>
      <c r="I13" s="30">
        <f t="shared" si="0"/>
        <v>13.99</v>
      </c>
      <c r="J13" s="30"/>
      <c r="K13" s="1"/>
      <c r="L13" s="30">
        <f t="shared" ref="L13:L18" si="1">K13*I13</f>
        <v>0</v>
      </c>
      <c r="M13" s="26"/>
      <c r="N13" s="6"/>
      <c r="Q13" s="32"/>
    </row>
    <row r="14" spans="1:19" ht="13" customHeight="1" x14ac:dyDescent="0.35">
      <c r="C14" s="28" t="s">
        <v>29</v>
      </c>
      <c r="D14" s="28" t="s">
        <v>36</v>
      </c>
      <c r="E14" s="28" t="s">
        <v>40</v>
      </c>
      <c r="F14" s="28" t="s">
        <v>45</v>
      </c>
      <c r="G14" s="30">
        <v>13.99</v>
      </c>
      <c r="H14" s="31"/>
      <c r="I14" s="30">
        <f t="shared" si="0"/>
        <v>13.99</v>
      </c>
      <c r="J14" s="30"/>
      <c r="K14" s="1"/>
      <c r="L14" s="30">
        <f t="shared" si="1"/>
        <v>0</v>
      </c>
      <c r="M14" s="26"/>
      <c r="N14" s="6"/>
      <c r="Q14" s="32"/>
      <c r="R14"/>
    </row>
    <row r="15" spans="1:19" ht="13" customHeight="1" x14ac:dyDescent="0.35">
      <c r="A15"/>
      <c r="C15" s="28" t="s">
        <v>30</v>
      </c>
      <c r="D15" s="28" t="s">
        <v>36</v>
      </c>
      <c r="E15" s="28" t="s">
        <v>41</v>
      </c>
      <c r="F15" s="28" t="s">
        <v>46</v>
      </c>
      <c r="G15" s="30">
        <v>13.99</v>
      </c>
      <c r="H15" s="31"/>
      <c r="I15" s="30">
        <f t="shared" si="0"/>
        <v>13.99</v>
      </c>
      <c r="J15" s="30"/>
      <c r="K15" s="1"/>
      <c r="L15" s="30">
        <f t="shared" si="1"/>
        <v>0</v>
      </c>
      <c r="M15" s="26"/>
      <c r="N15" s="6"/>
      <c r="O15" s="12"/>
      <c r="Q15" s="32"/>
    </row>
    <row r="16" spans="1:19" ht="13" customHeight="1" x14ac:dyDescent="0.35">
      <c r="C16" s="28" t="s">
        <v>31</v>
      </c>
      <c r="D16" s="28" t="s">
        <v>36</v>
      </c>
      <c r="E16" s="28" t="s">
        <v>42</v>
      </c>
      <c r="F16" s="28" t="s">
        <v>47</v>
      </c>
      <c r="G16" s="30">
        <v>16.989999999999998</v>
      </c>
      <c r="H16" s="31"/>
      <c r="I16" s="30">
        <f t="shared" si="0"/>
        <v>16.989999999999998</v>
      </c>
      <c r="J16" s="30"/>
      <c r="K16" s="1"/>
      <c r="L16" s="30">
        <f t="shared" si="1"/>
        <v>0</v>
      </c>
      <c r="M16" s="26"/>
      <c r="N16" s="6"/>
      <c r="Q16" s="32"/>
      <c r="R16"/>
    </row>
    <row r="17" spans="1:19" ht="13" customHeight="1" x14ac:dyDescent="0.35">
      <c r="C17" s="28" t="s">
        <v>74</v>
      </c>
      <c r="D17" s="28" t="s">
        <v>37</v>
      </c>
      <c r="E17" s="28"/>
      <c r="F17" s="28" t="s">
        <v>48</v>
      </c>
      <c r="G17" s="30">
        <v>17.989999999999998</v>
      </c>
      <c r="H17" s="31"/>
      <c r="I17" s="30">
        <f t="shared" si="0"/>
        <v>17.989999999999998</v>
      </c>
      <c r="J17" s="30"/>
      <c r="K17" s="1"/>
      <c r="L17" s="30">
        <f t="shared" si="1"/>
        <v>0</v>
      </c>
      <c r="M17" s="26"/>
      <c r="N17" s="6"/>
      <c r="Q17"/>
    </row>
    <row r="18" spans="1:19" ht="13" customHeight="1" x14ac:dyDescent="0.35">
      <c r="C18" s="28" t="s">
        <v>32</v>
      </c>
      <c r="D18" s="28" t="s">
        <v>37</v>
      </c>
      <c r="E18" s="28"/>
      <c r="F18" s="28" t="s">
        <v>49</v>
      </c>
      <c r="G18" s="30">
        <v>17.989999999999998</v>
      </c>
      <c r="H18" s="31"/>
      <c r="I18" s="30">
        <f>G18*(1-H18)</f>
        <v>17.989999999999998</v>
      </c>
      <c r="J18" s="30"/>
      <c r="K18" s="1"/>
      <c r="L18" s="30">
        <f t="shared" si="1"/>
        <v>0</v>
      </c>
      <c r="M18" s="26"/>
      <c r="N18" s="6"/>
    </row>
    <row r="19" spans="1:19" ht="13" customHeight="1" x14ac:dyDescent="0.35">
      <c r="C19" s="28" t="s">
        <v>33</v>
      </c>
      <c r="D19" s="28" t="s">
        <v>37</v>
      </c>
      <c r="E19" s="28"/>
      <c r="F19" s="28" t="s">
        <v>50</v>
      </c>
      <c r="G19" s="30">
        <v>17.989999999999998</v>
      </c>
      <c r="H19" s="31"/>
      <c r="I19" s="30">
        <f>G19*(1-H19)</f>
        <v>17.989999999999998</v>
      </c>
      <c r="J19" s="30"/>
      <c r="K19" s="1"/>
      <c r="L19" s="30">
        <f>K19*I19</f>
        <v>0</v>
      </c>
      <c r="M19" s="26"/>
      <c r="N19" s="6"/>
    </row>
    <row r="20" spans="1:19" ht="13" customHeight="1" x14ac:dyDescent="0.35">
      <c r="C20" s="28" t="s">
        <v>34</v>
      </c>
      <c r="D20" s="28" t="s">
        <v>37</v>
      </c>
      <c r="E20" s="28"/>
      <c r="F20" s="28" t="s">
        <v>51</v>
      </c>
      <c r="G20" s="30">
        <v>17.989999999999998</v>
      </c>
      <c r="H20" s="31"/>
      <c r="I20" s="30">
        <f>G20*(1-H20)</f>
        <v>17.989999999999998</v>
      </c>
      <c r="J20" s="30"/>
      <c r="K20" s="1"/>
      <c r="L20" s="30">
        <f t="shared" ref="L20:L21" si="2">K20*I20</f>
        <v>0</v>
      </c>
      <c r="M20" s="26"/>
      <c r="N20" s="6"/>
      <c r="S20" s="12"/>
    </row>
    <row r="21" spans="1:19" ht="13" customHeight="1" x14ac:dyDescent="0.35">
      <c r="C21" s="28" t="s">
        <v>35</v>
      </c>
      <c r="D21" s="28" t="s">
        <v>37</v>
      </c>
      <c r="E21" s="28"/>
      <c r="F21" s="28" t="s">
        <v>52</v>
      </c>
      <c r="G21" s="30">
        <v>17.989999999999998</v>
      </c>
      <c r="H21" s="31"/>
      <c r="I21" s="30">
        <f>G21*(1-H21)</f>
        <v>17.989999999999998</v>
      </c>
      <c r="J21" s="30"/>
      <c r="K21" s="1"/>
      <c r="L21" s="30">
        <f t="shared" si="2"/>
        <v>0</v>
      </c>
      <c r="M21" s="26"/>
      <c r="N21" s="6"/>
      <c r="S21" s="12"/>
    </row>
    <row r="22" spans="1:19" ht="13" customHeight="1" thickBot="1" x14ac:dyDescent="0.4">
      <c r="A22" s="26"/>
      <c r="B22" s="26"/>
      <c r="C22" s="28"/>
      <c r="D22" s="28"/>
      <c r="E22" s="28"/>
      <c r="F22" s="28"/>
      <c r="G22" s="30"/>
      <c r="H22" s="30"/>
      <c r="I22" s="30"/>
      <c r="J22" s="30"/>
      <c r="K22" s="33"/>
      <c r="L22" s="30"/>
      <c r="M22" s="26"/>
      <c r="N22" s="12"/>
    </row>
    <row r="23" spans="1:19" ht="13" customHeight="1" thickBot="1" x14ac:dyDescent="0.4">
      <c r="A23" s="12"/>
      <c r="C23" s="50" t="s">
        <v>109</v>
      </c>
      <c r="D23" s="51"/>
      <c r="E23" s="51"/>
      <c r="F23" s="52"/>
      <c r="G23" s="20" t="s">
        <v>20</v>
      </c>
      <c r="H23" s="20" t="s">
        <v>21</v>
      </c>
      <c r="I23" s="20" t="s">
        <v>167</v>
      </c>
      <c r="J23" s="20"/>
      <c r="K23" s="21" t="s">
        <v>9</v>
      </c>
      <c r="L23" s="20" t="s">
        <v>6</v>
      </c>
    </row>
    <row r="24" spans="1:19" ht="13" customHeight="1" thickBot="1" x14ac:dyDescent="0.4">
      <c r="C24" s="22" t="s">
        <v>26</v>
      </c>
      <c r="D24" s="23" t="s">
        <v>18</v>
      </c>
      <c r="E24" s="23" t="s">
        <v>8</v>
      </c>
      <c r="F24" s="24" t="s">
        <v>4</v>
      </c>
      <c r="G24" s="20" t="s">
        <v>7</v>
      </c>
      <c r="H24" s="20" t="s">
        <v>22</v>
      </c>
      <c r="I24" s="20" t="s">
        <v>7</v>
      </c>
      <c r="J24" s="20"/>
      <c r="K24" s="25" t="s">
        <v>10</v>
      </c>
      <c r="L24" s="20" t="s">
        <v>7</v>
      </c>
      <c r="M24" s="26"/>
      <c r="P24"/>
    </row>
    <row r="25" spans="1:19" ht="13" customHeight="1" x14ac:dyDescent="0.35">
      <c r="C25" s="28" t="s">
        <v>122</v>
      </c>
      <c r="D25" s="29" t="s">
        <v>110</v>
      </c>
      <c r="E25" s="29" t="s">
        <v>38</v>
      </c>
      <c r="F25" s="28" t="s">
        <v>43</v>
      </c>
      <c r="G25" s="30">
        <v>14.99</v>
      </c>
      <c r="H25" s="31"/>
      <c r="I25" s="30">
        <f t="shared" ref="I25:I30" si="3">G25*(1-H25)</f>
        <v>14.99</v>
      </c>
      <c r="J25" s="30"/>
      <c r="K25" s="1"/>
      <c r="L25" s="30">
        <f>K25*I25</f>
        <v>0</v>
      </c>
      <c r="M25" s="26"/>
      <c r="P25" s="26"/>
      <c r="Q25" s="32"/>
    </row>
    <row r="26" spans="1:19" ht="13" customHeight="1" x14ac:dyDescent="0.35">
      <c r="C26" s="28" t="s">
        <v>28</v>
      </c>
      <c r="D26" s="28" t="s">
        <v>110</v>
      </c>
      <c r="E26" s="28" t="s">
        <v>39</v>
      </c>
      <c r="F26" s="28" t="s">
        <v>44</v>
      </c>
      <c r="G26" s="30">
        <v>14.99</v>
      </c>
      <c r="H26" s="31"/>
      <c r="I26" s="30">
        <f t="shared" si="3"/>
        <v>14.99</v>
      </c>
      <c r="J26" s="30"/>
      <c r="K26" s="1"/>
      <c r="L26" s="30">
        <f t="shared" ref="L26:L31" si="4">K26*I26</f>
        <v>0</v>
      </c>
      <c r="M26" s="26"/>
      <c r="O26"/>
      <c r="Q26" s="32"/>
    </row>
    <row r="27" spans="1:19" ht="13" customHeight="1" x14ac:dyDescent="0.35">
      <c r="C27" s="28" t="s">
        <v>29</v>
      </c>
      <c r="D27" s="28" t="s">
        <v>110</v>
      </c>
      <c r="E27" s="28" t="s">
        <v>40</v>
      </c>
      <c r="F27" s="28" t="s">
        <v>45</v>
      </c>
      <c r="G27" s="30">
        <v>14.99</v>
      </c>
      <c r="H27" s="31"/>
      <c r="I27" s="30">
        <f t="shared" si="3"/>
        <v>14.99</v>
      </c>
      <c r="J27" s="30"/>
      <c r="K27" s="1"/>
      <c r="L27" s="30">
        <f t="shared" si="4"/>
        <v>0</v>
      </c>
      <c r="M27" s="26"/>
      <c r="Q27"/>
      <c r="R27"/>
    </row>
    <row r="28" spans="1:19" ht="13" customHeight="1" x14ac:dyDescent="0.35">
      <c r="A28"/>
      <c r="C28" s="28" t="s">
        <v>30</v>
      </c>
      <c r="D28" s="28" t="s">
        <v>110</v>
      </c>
      <c r="E28" s="28" t="s">
        <v>41</v>
      </c>
      <c r="F28" s="28" t="s">
        <v>46</v>
      </c>
      <c r="G28" s="30">
        <v>14.99</v>
      </c>
      <c r="H28" s="31"/>
      <c r="I28" s="30">
        <f t="shared" si="3"/>
        <v>14.99</v>
      </c>
      <c r="J28" s="30"/>
      <c r="K28" s="1"/>
      <c r="L28" s="30">
        <f t="shared" si="4"/>
        <v>0</v>
      </c>
      <c r="M28" s="26"/>
      <c r="O28" s="12"/>
      <c r="Q28" s="32"/>
    </row>
    <row r="29" spans="1:19" ht="13" customHeight="1" x14ac:dyDescent="0.35">
      <c r="C29" s="28" t="s">
        <v>31</v>
      </c>
      <c r="D29" s="28" t="s">
        <v>110</v>
      </c>
      <c r="E29" s="28" t="s">
        <v>42</v>
      </c>
      <c r="F29" s="28" t="s">
        <v>47</v>
      </c>
      <c r="G29" s="30">
        <v>17.989999999999998</v>
      </c>
      <c r="H29" s="31"/>
      <c r="I29" s="30">
        <f t="shared" si="3"/>
        <v>17.989999999999998</v>
      </c>
      <c r="J29" s="30"/>
      <c r="K29" s="1"/>
      <c r="L29" s="30">
        <f t="shared" si="4"/>
        <v>0</v>
      </c>
      <c r="M29" s="26"/>
      <c r="Q29" s="32"/>
      <c r="R29"/>
    </row>
    <row r="30" spans="1:19" ht="13" customHeight="1" x14ac:dyDescent="0.35">
      <c r="C30" s="28" t="s">
        <v>74</v>
      </c>
      <c r="D30" s="28" t="s">
        <v>111</v>
      </c>
      <c r="E30" s="28"/>
      <c r="F30" s="28" t="s">
        <v>48</v>
      </c>
      <c r="G30" s="30">
        <v>21.99</v>
      </c>
      <c r="H30" s="31"/>
      <c r="I30" s="30">
        <f t="shared" si="3"/>
        <v>21.99</v>
      </c>
      <c r="J30" s="30"/>
      <c r="K30" s="1"/>
      <c r="L30" s="30">
        <f t="shared" si="4"/>
        <v>0</v>
      </c>
      <c r="M30" s="26"/>
      <c r="Q30"/>
    </row>
    <row r="31" spans="1:19" ht="13" customHeight="1" x14ac:dyDescent="0.35">
      <c r="C31" s="28" t="s">
        <v>32</v>
      </c>
      <c r="D31" s="28" t="s">
        <v>111</v>
      </c>
      <c r="E31" s="28"/>
      <c r="F31" s="28" t="s">
        <v>49</v>
      </c>
      <c r="G31" s="30">
        <v>21.99</v>
      </c>
      <c r="H31" s="31"/>
      <c r="I31" s="30">
        <f>G31*(1-H31)</f>
        <v>21.99</v>
      </c>
      <c r="J31" s="30"/>
      <c r="K31" s="1"/>
      <c r="L31" s="30">
        <f t="shared" si="4"/>
        <v>0</v>
      </c>
      <c r="M31" s="26"/>
    </row>
    <row r="32" spans="1:19" ht="13" customHeight="1" x14ac:dyDescent="0.35">
      <c r="C32" s="28" t="s">
        <v>33</v>
      </c>
      <c r="D32" s="28" t="s">
        <v>111</v>
      </c>
      <c r="E32" s="28"/>
      <c r="F32" s="28" t="s">
        <v>50</v>
      </c>
      <c r="G32" s="30">
        <v>21.99</v>
      </c>
      <c r="H32" s="31"/>
      <c r="I32" s="30">
        <f>G32*(1-H32)</f>
        <v>21.99</v>
      </c>
      <c r="J32" s="30"/>
      <c r="K32" s="1"/>
      <c r="L32" s="30">
        <f>K32*I32</f>
        <v>0</v>
      </c>
      <c r="M32" s="26"/>
    </row>
    <row r="33" spans="1:19" ht="13" customHeight="1" x14ac:dyDescent="0.35">
      <c r="C33" s="28" t="s">
        <v>34</v>
      </c>
      <c r="D33" s="28" t="s">
        <v>111</v>
      </c>
      <c r="E33" s="28"/>
      <c r="F33" s="28" t="s">
        <v>51</v>
      </c>
      <c r="G33" s="30">
        <v>21.99</v>
      </c>
      <c r="H33" s="31"/>
      <c r="I33" s="30">
        <f>G33*(1-H33)</f>
        <v>21.99</v>
      </c>
      <c r="J33" s="30"/>
      <c r="K33" s="1"/>
      <c r="L33" s="30">
        <f t="shared" ref="L33:L34" si="5">K33*I33</f>
        <v>0</v>
      </c>
      <c r="M33" s="26"/>
      <c r="S33" s="12"/>
    </row>
    <row r="34" spans="1:19" ht="13" customHeight="1" x14ac:dyDescent="0.35">
      <c r="C34" s="28" t="s">
        <v>35</v>
      </c>
      <c r="D34" s="28" t="s">
        <v>111</v>
      </c>
      <c r="E34" s="28"/>
      <c r="F34" s="28" t="s">
        <v>52</v>
      </c>
      <c r="G34" s="30">
        <v>21.99</v>
      </c>
      <c r="H34" s="31"/>
      <c r="I34" s="30">
        <f>G34*(1-H34)</f>
        <v>21.99</v>
      </c>
      <c r="J34" s="30"/>
      <c r="K34" s="1"/>
      <c r="L34" s="30">
        <f t="shared" si="5"/>
        <v>0</v>
      </c>
      <c r="M34" s="26"/>
      <c r="S34" s="12"/>
    </row>
    <row r="35" spans="1:19" ht="13" customHeight="1" thickBot="1" x14ac:dyDescent="0.4">
      <c r="A35" s="26"/>
      <c r="B35" s="26"/>
      <c r="C35" s="28"/>
      <c r="D35" s="28"/>
      <c r="E35" s="28"/>
      <c r="F35" s="28"/>
      <c r="G35" s="30"/>
      <c r="H35" s="30"/>
      <c r="I35" s="30"/>
      <c r="J35" s="30"/>
      <c r="K35" s="33"/>
      <c r="L35" s="30"/>
      <c r="M35" s="26"/>
      <c r="N35" s="12"/>
    </row>
    <row r="36" spans="1:19" ht="13" customHeight="1" thickBot="1" x14ac:dyDescent="0.4">
      <c r="A36" s="12"/>
      <c r="C36" s="53" t="s">
        <v>157</v>
      </c>
      <c r="D36" s="54"/>
      <c r="E36" s="54"/>
      <c r="F36" s="55"/>
      <c r="G36" s="20" t="s">
        <v>20</v>
      </c>
      <c r="H36" s="20" t="s">
        <v>21</v>
      </c>
      <c r="I36" s="20" t="s">
        <v>167</v>
      </c>
      <c r="J36" s="20"/>
      <c r="K36" s="21" t="s">
        <v>9</v>
      </c>
      <c r="L36" s="20" t="s">
        <v>6</v>
      </c>
    </row>
    <row r="37" spans="1:19" ht="13" customHeight="1" thickBot="1" x14ac:dyDescent="0.4">
      <c r="C37" s="22" t="s">
        <v>26</v>
      </c>
      <c r="D37" s="23" t="s">
        <v>18</v>
      </c>
      <c r="E37" s="23" t="s">
        <v>5</v>
      </c>
      <c r="F37" s="24" t="s">
        <v>64</v>
      </c>
      <c r="G37" s="20" t="s">
        <v>7</v>
      </c>
      <c r="H37" s="20" t="s">
        <v>22</v>
      </c>
      <c r="I37" s="20" t="s">
        <v>7</v>
      </c>
      <c r="J37" s="20"/>
      <c r="K37" s="25" t="s">
        <v>10</v>
      </c>
      <c r="L37" s="20" t="s">
        <v>7</v>
      </c>
      <c r="M37" s="26"/>
      <c r="P37"/>
    </row>
    <row r="38" spans="1:19" ht="13" customHeight="1" x14ac:dyDescent="0.35">
      <c r="C38" s="28" t="s">
        <v>122</v>
      </c>
      <c r="D38" s="29" t="s">
        <v>57</v>
      </c>
      <c r="E38" s="29" t="s">
        <v>59</v>
      </c>
      <c r="F38" s="28" t="s">
        <v>65</v>
      </c>
      <c r="G38" s="30">
        <v>12.99</v>
      </c>
      <c r="H38" s="31"/>
      <c r="I38" s="30">
        <f t="shared" ref="I38:I43" si="6">G38*(1-H38)</f>
        <v>12.99</v>
      </c>
      <c r="J38" s="30"/>
      <c r="K38" s="3"/>
      <c r="L38" s="30">
        <f>K38*I38</f>
        <v>0</v>
      </c>
      <c r="M38" s="26"/>
      <c r="P38" s="26"/>
      <c r="Q38"/>
    </row>
    <row r="39" spans="1:19" ht="13" customHeight="1" x14ac:dyDescent="0.35">
      <c r="C39" s="28" t="s">
        <v>28</v>
      </c>
      <c r="D39" s="28" t="s">
        <v>57</v>
      </c>
      <c r="E39" s="28" t="s">
        <v>60</v>
      </c>
      <c r="F39" s="28" t="s">
        <v>66</v>
      </c>
      <c r="G39" s="30">
        <v>12.99</v>
      </c>
      <c r="H39" s="31"/>
      <c r="I39" s="30">
        <f t="shared" si="6"/>
        <v>12.99</v>
      </c>
      <c r="J39" s="30"/>
      <c r="K39" s="3"/>
      <c r="L39" s="30">
        <f t="shared" ref="L39:L44" si="7">K39*I39</f>
        <v>0</v>
      </c>
      <c r="M39" s="26"/>
      <c r="Q39" s="32"/>
    </row>
    <row r="40" spans="1:19" ht="13" customHeight="1" x14ac:dyDescent="0.35">
      <c r="C40" s="28" t="s">
        <v>29</v>
      </c>
      <c r="D40" s="28" t="s">
        <v>57</v>
      </c>
      <c r="E40" s="28" t="s">
        <v>61</v>
      </c>
      <c r="F40" s="28" t="s">
        <v>67</v>
      </c>
      <c r="G40" s="30">
        <v>12.99</v>
      </c>
      <c r="H40" s="31"/>
      <c r="I40" s="30">
        <f t="shared" si="6"/>
        <v>12.99</v>
      </c>
      <c r="J40" s="30"/>
      <c r="K40" s="3"/>
      <c r="L40" s="30">
        <f t="shared" si="7"/>
        <v>0</v>
      </c>
      <c r="M40" s="26"/>
      <c r="P40"/>
      <c r="Q40" s="32"/>
      <c r="R40"/>
    </row>
    <row r="41" spans="1:19" ht="13" customHeight="1" x14ac:dyDescent="0.35">
      <c r="A41"/>
      <c r="C41" s="28" t="s">
        <v>30</v>
      </c>
      <c r="D41" s="28" t="s">
        <v>57</v>
      </c>
      <c r="E41" s="28" t="s">
        <v>62</v>
      </c>
      <c r="F41" s="28" t="s">
        <v>68</v>
      </c>
      <c r="G41" s="30">
        <v>14.99</v>
      </c>
      <c r="H41" s="31"/>
      <c r="I41" s="30">
        <f t="shared" si="6"/>
        <v>14.99</v>
      </c>
      <c r="J41" s="30"/>
      <c r="K41" s="3"/>
      <c r="L41" s="30">
        <f t="shared" si="7"/>
        <v>0</v>
      </c>
      <c r="M41" s="26"/>
      <c r="O41" s="12"/>
      <c r="Q41" s="32"/>
    </row>
    <row r="42" spans="1:19" ht="13" customHeight="1" x14ac:dyDescent="0.35">
      <c r="C42" s="28" t="s">
        <v>31</v>
      </c>
      <c r="D42" s="28" t="s">
        <v>57</v>
      </c>
      <c r="E42" s="28" t="s">
        <v>63</v>
      </c>
      <c r="F42" s="28" t="s">
        <v>69</v>
      </c>
      <c r="G42" s="30">
        <v>14.99</v>
      </c>
      <c r="H42" s="31"/>
      <c r="I42" s="30">
        <f t="shared" si="6"/>
        <v>14.99</v>
      </c>
      <c r="J42" s="30"/>
      <c r="K42" s="3"/>
      <c r="L42" s="30">
        <f t="shared" si="7"/>
        <v>0</v>
      </c>
      <c r="M42" s="26"/>
      <c r="Q42" s="32"/>
      <c r="R42"/>
    </row>
    <row r="43" spans="1:19" ht="13" customHeight="1" x14ac:dyDescent="0.35">
      <c r="C43" s="28" t="s">
        <v>74</v>
      </c>
      <c r="D43" s="28" t="s">
        <v>58</v>
      </c>
      <c r="E43" s="28" t="s">
        <v>70</v>
      </c>
      <c r="F43" s="28" t="s">
        <v>48</v>
      </c>
      <c r="G43" s="30">
        <v>15.99</v>
      </c>
      <c r="H43" s="31"/>
      <c r="I43" s="30">
        <f t="shared" si="6"/>
        <v>15.99</v>
      </c>
      <c r="J43" s="30"/>
      <c r="K43" s="3"/>
      <c r="L43" s="30">
        <f t="shared" si="7"/>
        <v>0</v>
      </c>
      <c r="M43" s="26"/>
      <c r="P43"/>
      <c r="Q43"/>
    </row>
    <row r="44" spans="1:19" ht="13" customHeight="1" x14ac:dyDescent="0.35">
      <c r="C44" s="28" t="s">
        <v>32</v>
      </c>
      <c r="D44" s="28" t="s">
        <v>58</v>
      </c>
      <c r="E44" s="28" t="s">
        <v>47</v>
      </c>
      <c r="F44" s="28" t="s">
        <v>49</v>
      </c>
      <c r="G44" s="30">
        <v>15.99</v>
      </c>
      <c r="H44" s="31"/>
      <c r="I44" s="30">
        <f>G44*(1-H44)</f>
        <v>15.99</v>
      </c>
      <c r="J44" s="30"/>
      <c r="K44" s="3"/>
      <c r="L44" s="30">
        <f t="shared" si="7"/>
        <v>0</v>
      </c>
      <c r="M44" s="26"/>
    </row>
    <row r="45" spans="1:19" ht="13" customHeight="1" x14ac:dyDescent="0.35">
      <c r="C45" s="28" t="s">
        <v>33</v>
      </c>
      <c r="D45" s="28" t="s">
        <v>58</v>
      </c>
      <c r="E45" s="28" t="s">
        <v>71</v>
      </c>
      <c r="F45" s="28" t="s">
        <v>50</v>
      </c>
      <c r="G45" s="30">
        <v>15.99</v>
      </c>
      <c r="H45" s="31"/>
      <c r="I45" s="30">
        <f>G45*(1-H45)</f>
        <v>15.99</v>
      </c>
      <c r="J45" s="30"/>
      <c r="K45" s="3"/>
      <c r="L45" s="30">
        <f>K45*I45</f>
        <v>0</v>
      </c>
      <c r="M45" s="26"/>
    </row>
    <row r="46" spans="1:19" ht="13" customHeight="1" x14ac:dyDescent="0.35">
      <c r="C46" s="28" t="s">
        <v>34</v>
      </c>
      <c r="D46" s="28" t="s">
        <v>58</v>
      </c>
      <c r="E46" s="28" t="s">
        <v>72</v>
      </c>
      <c r="F46" s="28" t="s">
        <v>75</v>
      </c>
      <c r="G46" s="30">
        <v>15.99</v>
      </c>
      <c r="H46" s="31"/>
      <c r="I46" s="30">
        <f>G46*(1-H46)</f>
        <v>15.99</v>
      </c>
      <c r="J46" s="30"/>
      <c r="K46" s="3"/>
      <c r="L46" s="30">
        <f t="shared" ref="L46:L47" si="8">K46*I46</f>
        <v>0</v>
      </c>
      <c r="M46" s="26"/>
      <c r="P46"/>
      <c r="S46" s="12"/>
    </row>
    <row r="47" spans="1:19" ht="13" customHeight="1" x14ac:dyDescent="0.35">
      <c r="C47" s="28" t="s">
        <v>35</v>
      </c>
      <c r="D47" s="28" t="s">
        <v>58</v>
      </c>
      <c r="E47" s="28" t="s">
        <v>73</v>
      </c>
      <c r="F47" s="28" t="s">
        <v>76</v>
      </c>
      <c r="G47" s="30">
        <v>15.99</v>
      </c>
      <c r="H47" s="31"/>
      <c r="I47" s="30">
        <f>G47*(1-H47)</f>
        <v>15.99</v>
      </c>
      <c r="J47" s="30"/>
      <c r="K47" s="3"/>
      <c r="L47" s="30">
        <f t="shared" si="8"/>
        <v>0</v>
      </c>
      <c r="M47" s="26"/>
      <c r="S47" s="12"/>
    </row>
    <row r="48" spans="1:19" ht="13" customHeight="1" thickBot="1" x14ac:dyDescent="0.4">
      <c r="A48" s="26"/>
      <c r="B48" s="26"/>
      <c r="C48" s="28"/>
      <c r="D48" s="28"/>
      <c r="E48" s="28"/>
      <c r="F48" s="28"/>
      <c r="G48" s="30"/>
      <c r="H48" s="30"/>
      <c r="I48" s="30"/>
      <c r="J48" s="30"/>
      <c r="K48" s="33"/>
      <c r="L48" s="30"/>
      <c r="M48" s="26"/>
    </row>
    <row r="49" spans="1:18" ht="13" customHeight="1" thickBot="1" x14ac:dyDescent="0.4">
      <c r="A49" s="12"/>
      <c r="C49" s="50" t="s">
        <v>120</v>
      </c>
      <c r="D49" s="51"/>
      <c r="E49" s="51"/>
      <c r="F49" s="52"/>
      <c r="G49" s="20" t="s">
        <v>20</v>
      </c>
      <c r="H49" s="20" t="s">
        <v>21</v>
      </c>
      <c r="I49" s="20" t="s">
        <v>167</v>
      </c>
      <c r="J49" s="20"/>
      <c r="K49" s="21" t="s">
        <v>9</v>
      </c>
      <c r="L49" s="20" t="s">
        <v>6</v>
      </c>
    </row>
    <row r="50" spans="1:18" ht="13" customHeight="1" thickBot="1" x14ac:dyDescent="0.4">
      <c r="C50" s="22" t="s">
        <v>26</v>
      </c>
      <c r="D50" s="23" t="s">
        <v>18</v>
      </c>
      <c r="E50" s="23" t="s">
        <v>124</v>
      </c>
      <c r="F50" s="24" t="s">
        <v>136</v>
      </c>
      <c r="G50" s="20" t="s">
        <v>7</v>
      </c>
      <c r="H50" s="20" t="s">
        <v>22</v>
      </c>
      <c r="I50" s="20" t="s">
        <v>7</v>
      </c>
      <c r="J50" s="20"/>
      <c r="K50" s="25" t="s">
        <v>10</v>
      </c>
      <c r="L50" s="20" t="s">
        <v>7</v>
      </c>
      <c r="M50" s="26"/>
      <c r="N50" s="27" t="s">
        <v>23</v>
      </c>
      <c r="P50"/>
      <c r="R50"/>
    </row>
    <row r="51" spans="1:18" ht="13" customHeight="1" x14ac:dyDescent="0.35">
      <c r="C51" s="28" t="s">
        <v>123</v>
      </c>
      <c r="D51" s="29" t="s">
        <v>121</v>
      </c>
      <c r="E51" s="29" t="s">
        <v>125</v>
      </c>
      <c r="F51" s="28" t="s">
        <v>137</v>
      </c>
      <c r="G51" s="30">
        <v>17.989999999999998</v>
      </c>
      <c r="H51" s="31"/>
      <c r="I51" s="30">
        <f t="shared" ref="I51:I56" si="9">G51*(1-H51)</f>
        <v>17.989999999999998</v>
      </c>
      <c r="J51" s="30"/>
      <c r="K51" s="1"/>
      <c r="L51" s="30">
        <f>K51*I51</f>
        <v>0</v>
      </c>
      <c r="M51" s="26"/>
      <c r="N51" s="6"/>
      <c r="P51" s="26"/>
      <c r="Q51" s="32"/>
    </row>
    <row r="52" spans="1:18" ht="13" customHeight="1" x14ac:dyDescent="0.35">
      <c r="C52" s="28" t="s">
        <v>131</v>
      </c>
      <c r="D52" s="28" t="s">
        <v>121</v>
      </c>
      <c r="E52" s="28" t="s">
        <v>126</v>
      </c>
      <c r="F52" s="28" t="s">
        <v>138</v>
      </c>
      <c r="G52" s="30">
        <v>17.989999999999998</v>
      </c>
      <c r="H52" s="31"/>
      <c r="I52" s="30">
        <f t="shared" si="9"/>
        <v>17.989999999999998</v>
      </c>
      <c r="J52" s="30"/>
      <c r="K52" s="1"/>
      <c r="L52" s="30">
        <f t="shared" ref="L52:L56" si="10">K52*I52</f>
        <v>0</v>
      </c>
      <c r="M52" s="26"/>
      <c r="N52" s="6"/>
      <c r="Q52" s="32"/>
    </row>
    <row r="53" spans="1:18" ht="13" customHeight="1" x14ac:dyDescent="0.35">
      <c r="C53" s="28" t="s">
        <v>132</v>
      </c>
      <c r="D53" s="28" t="s">
        <v>121</v>
      </c>
      <c r="E53" s="28" t="s">
        <v>127</v>
      </c>
      <c r="F53" s="28" t="s">
        <v>139</v>
      </c>
      <c r="G53" s="30">
        <v>17.989999999999998</v>
      </c>
      <c r="H53" s="31"/>
      <c r="I53" s="30">
        <f t="shared" si="9"/>
        <v>17.989999999999998</v>
      </c>
      <c r="J53" s="30"/>
      <c r="K53" s="1"/>
      <c r="L53" s="30">
        <f t="shared" si="10"/>
        <v>0</v>
      </c>
      <c r="M53" s="26"/>
      <c r="N53" s="6"/>
      <c r="Q53" s="32"/>
      <c r="R53"/>
    </row>
    <row r="54" spans="1:18" ht="13" customHeight="1" x14ac:dyDescent="0.35">
      <c r="A54"/>
      <c r="C54" s="28" t="s">
        <v>133</v>
      </c>
      <c r="D54" s="28" t="s">
        <v>121</v>
      </c>
      <c r="E54" s="28" t="s">
        <v>128</v>
      </c>
      <c r="F54" s="28" t="s">
        <v>140</v>
      </c>
      <c r="G54" s="30">
        <v>17.989999999999998</v>
      </c>
      <c r="H54" s="31"/>
      <c r="I54" s="30">
        <f t="shared" si="9"/>
        <v>17.989999999999998</v>
      </c>
      <c r="J54" s="30"/>
      <c r="K54" s="1"/>
      <c r="L54" s="30">
        <f t="shared" si="10"/>
        <v>0</v>
      </c>
      <c r="M54" s="26"/>
      <c r="N54" s="6"/>
      <c r="O54" s="12"/>
      <c r="Q54" s="32"/>
    </row>
    <row r="55" spans="1:18" ht="13" customHeight="1" x14ac:dyDescent="0.35">
      <c r="C55" s="28" t="s">
        <v>134</v>
      </c>
      <c r="D55" s="28" t="s">
        <v>121</v>
      </c>
      <c r="E55" s="28" t="s">
        <v>129</v>
      </c>
      <c r="F55" s="28" t="s">
        <v>141</v>
      </c>
      <c r="G55" s="30">
        <v>17.989999999999998</v>
      </c>
      <c r="H55" s="31"/>
      <c r="I55" s="30">
        <f t="shared" si="9"/>
        <v>17.989999999999998</v>
      </c>
      <c r="J55" s="30"/>
      <c r="K55" s="1"/>
      <c r="L55" s="30">
        <f t="shared" si="10"/>
        <v>0</v>
      </c>
      <c r="M55" s="26"/>
      <c r="N55" s="6"/>
      <c r="Q55" s="32"/>
      <c r="R55"/>
    </row>
    <row r="56" spans="1:18" ht="13" customHeight="1" x14ac:dyDescent="0.35">
      <c r="C56" s="28" t="s">
        <v>135</v>
      </c>
      <c r="D56" s="28" t="s">
        <v>121</v>
      </c>
      <c r="E56" s="28" t="s">
        <v>130</v>
      </c>
      <c r="F56" s="28" t="s">
        <v>142</v>
      </c>
      <c r="G56" s="30">
        <v>17.989999999999998</v>
      </c>
      <c r="H56" s="31"/>
      <c r="I56" s="30">
        <f t="shared" si="9"/>
        <v>17.989999999999998</v>
      </c>
      <c r="J56" s="30"/>
      <c r="K56" s="1"/>
      <c r="L56" s="30">
        <f t="shared" si="10"/>
        <v>0</v>
      </c>
      <c r="M56" s="26"/>
      <c r="N56" s="6"/>
      <c r="Q56"/>
    </row>
    <row r="57" spans="1:18" ht="13" customHeight="1" thickBot="1" x14ac:dyDescent="0.4">
      <c r="A57" s="26"/>
      <c r="B57" s="26"/>
      <c r="C57" s="28"/>
      <c r="D57" s="28"/>
      <c r="E57" s="28"/>
      <c r="F57" s="28"/>
      <c r="G57" s="30"/>
      <c r="H57" s="30"/>
      <c r="I57" s="30"/>
      <c r="J57" s="30"/>
      <c r="K57" s="33"/>
      <c r="L57" s="30"/>
      <c r="M57" s="26"/>
      <c r="N57" s="12"/>
    </row>
    <row r="58" spans="1:18" ht="13" customHeight="1" thickBot="1" x14ac:dyDescent="0.4">
      <c r="A58" s="12"/>
      <c r="C58" s="53" t="s">
        <v>158</v>
      </c>
      <c r="D58" s="54"/>
      <c r="E58" s="54"/>
      <c r="F58" s="55"/>
      <c r="G58" s="20" t="s">
        <v>20</v>
      </c>
      <c r="H58" s="20" t="s">
        <v>21</v>
      </c>
      <c r="I58" s="20" t="s">
        <v>167</v>
      </c>
      <c r="J58" s="20"/>
      <c r="K58" s="21" t="s">
        <v>9</v>
      </c>
      <c r="L58" s="20" t="s">
        <v>6</v>
      </c>
    </row>
    <row r="59" spans="1:18" ht="13" customHeight="1" thickBot="1" x14ac:dyDescent="0.4">
      <c r="C59" s="22" t="s">
        <v>26</v>
      </c>
      <c r="D59" s="23" t="s">
        <v>18</v>
      </c>
      <c r="E59" s="23" t="s">
        <v>5</v>
      </c>
      <c r="F59" s="24" t="s">
        <v>64</v>
      </c>
      <c r="G59" s="20" t="s">
        <v>7</v>
      </c>
      <c r="H59" s="20" t="s">
        <v>22</v>
      </c>
      <c r="I59" s="20" t="s">
        <v>7</v>
      </c>
      <c r="J59" s="20"/>
      <c r="K59" s="25" t="s">
        <v>10</v>
      </c>
      <c r="L59" s="20" t="s">
        <v>7</v>
      </c>
      <c r="M59" s="26"/>
      <c r="P59"/>
      <c r="R59"/>
    </row>
    <row r="60" spans="1:18" ht="13" customHeight="1" x14ac:dyDescent="0.35">
      <c r="C60" s="28" t="s">
        <v>123</v>
      </c>
      <c r="D60" s="29" t="s">
        <v>143</v>
      </c>
      <c r="E60" s="29" t="s">
        <v>144</v>
      </c>
      <c r="F60" s="28" t="s">
        <v>150</v>
      </c>
      <c r="G60" s="30">
        <v>15.99</v>
      </c>
      <c r="H60" s="31"/>
      <c r="I60" s="30">
        <f t="shared" ref="I60:I65" si="11">G60*(1-H60)</f>
        <v>15.99</v>
      </c>
      <c r="J60" s="30"/>
      <c r="K60" s="3"/>
      <c r="L60" s="30">
        <f>K60*I60</f>
        <v>0</v>
      </c>
      <c r="M60" s="26"/>
      <c r="P60" s="26"/>
      <c r="Q60" s="32"/>
    </row>
    <row r="61" spans="1:18" ht="13" customHeight="1" x14ac:dyDescent="0.35">
      <c r="C61" s="28" t="s">
        <v>131</v>
      </c>
      <c r="D61" s="28" t="s">
        <v>143</v>
      </c>
      <c r="E61" s="28" t="s">
        <v>145</v>
      </c>
      <c r="F61" s="28" t="s">
        <v>151</v>
      </c>
      <c r="G61" s="30">
        <v>15.99</v>
      </c>
      <c r="H61" s="31"/>
      <c r="I61" s="30">
        <f t="shared" si="11"/>
        <v>15.99</v>
      </c>
      <c r="J61" s="30"/>
      <c r="K61" s="3"/>
      <c r="L61" s="30">
        <f t="shared" ref="L61:L65" si="12">K61*I61</f>
        <v>0</v>
      </c>
      <c r="M61" s="26"/>
      <c r="Q61" s="32"/>
    </row>
    <row r="62" spans="1:18" ht="13" customHeight="1" x14ac:dyDescent="0.35">
      <c r="C62" s="28" t="s">
        <v>132</v>
      </c>
      <c r="D62" s="28" t="s">
        <v>143</v>
      </c>
      <c r="E62" s="28" t="s">
        <v>146</v>
      </c>
      <c r="F62" s="28" t="s">
        <v>152</v>
      </c>
      <c r="G62" s="30">
        <v>15.99</v>
      </c>
      <c r="H62" s="31"/>
      <c r="I62" s="30">
        <f t="shared" si="11"/>
        <v>15.99</v>
      </c>
      <c r="J62" s="30"/>
      <c r="K62" s="3"/>
      <c r="L62" s="30">
        <f t="shared" si="12"/>
        <v>0</v>
      </c>
      <c r="M62" s="26"/>
      <c r="Q62" s="32"/>
      <c r="R62"/>
    </row>
    <row r="63" spans="1:18" ht="13" customHeight="1" x14ac:dyDescent="0.35">
      <c r="A63"/>
      <c r="C63" s="28" t="s">
        <v>133</v>
      </c>
      <c r="D63" s="28" t="s">
        <v>143</v>
      </c>
      <c r="E63" s="28" t="s">
        <v>147</v>
      </c>
      <c r="F63" s="28" t="s">
        <v>50</v>
      </c>
      <c r="G63" s="30">
        <v>15.99</v>
      </c>
      <c r="H63" s="31"/>
      <c r="I63" s="30">
        <f t="shared" si="11"/>
        <v>15.99</v>
      </c>
      <c r="J63" s="30"/>
      <c r="K63" s="3"/>
      <c r="L63" s="30">
        <f t="shared" si="12"/>
        <v>0</v>
      </c>
      <c r="M63" s="26"/>
      <c r="O63" s="12"/>
      <c r="Q63" s="32"/>
    </row>
    <row r="64" spans="1:18" ht="13" customHeight="1" x14ac:dyDescent="0.35">
      <c r="C64" s="28" t="s">
        <v>134</v>
      </c>
      <c r="D64" s="28" t="s">
        <v>143</v>
      </c>
      <c r="E64" s="28" t="s">
        <v>148</v>
      </c>
      <c r="F64" s="28" t="s">
        <v>75</v>
      </c>
      <c r="G64" s="30">
        <v>15.99</v>
      </c>
      <c r="H64" s="31"/>
      <c r="I64" s="30">
        <f t="shared" si="11"/>
        <v>15.99</v>
      </c>
      <c r="J64" s="30"/>
      <c r="K64" s="3"/>
      <c r="L64" s="30">
        <f t="shared" si="12"/>
        <v>0</v>
      </c>
      <c r="M64" s="26"/>
      <c r="Q64" s="32"/>
      <c r="R64"/>
    </row>
    <row r="65" spans="1:18" ht="13" customHeight="1" x14ac:dyDescent="0.35">
      <c r="C65" s="28" t="s">
        <v>135</v>
      </c>
      <c r="D65" s="28" t="s">
        <v>143</v>
      </c>
      <c r="E65" s="28" t="s">
        <v>149</v>
      </c>
      <c r="F65" s="28" t="s">
        <v>153</v>
      </c>
      <c r="G65" s="30">
        <v>15.99</v>
      </c>
      <c r="H65" s="31"/>
      <c r="I65" s="30">
        <f t="shared" si="11"/>
        <v>15.99</v>
      </c>
      <c r="J65" s="30"/>
      <c r="K65" s="3"/>
      <c r="L65" s="30">
        <f t="shared" si="12"/>
        <v>0</v>
      </c>
      <c r="M65" s="26"/>
      <c r="Q65"/>
    </row>
    <row r="66" spans="1:18" ht="13" customHeight="1" thickBot="1" x14ac:dyDescent="0.4">
      <c r="A66" s="26"/>
      <c r="B66" s="26"/>
      <c r="C66" s="28"/>
      <c r="D66" s="28"/>
      <c r="E66" s="28"/>
      <c r="F66" s="28"/>
      <c r="G66" s="30"/>
      <c r="H66" s="30"/>
      <c r="I66" s="30"/>
      <c r="J66" s="30"/>
      <c r="K66" s="33"/>
      <c r="L66" s="30"/>
      <c r="M66" s="26"/>
    </row>
    <row r="67" spans="1:18" ht="13" customHeight="1" thickBot="1" x14ac:dyDescent="0.4">
      <c r="A67" s="12"/>
      <c r="C67" s="50" t="s">
        <v>79</v>
      </c>
      <c r="D67" s="51"/>
      <c r="E67" s="51"/>
      <c r="F67" s="52"/>
      <c r="G67" s="20" t="s">
        <v>20</v>
      </c>
      <c r="H67" s="20" t="s">
        <v>21</v>
      </c>
      <c r="I67" s="20" t="s">
        <v>167</v>
      </c>
      <c r="J67" s="20"/>
      <c r="K67" s="21" t="s">
        <v>9</v>
      </c>
      <c r="L67" s="20" t="s">
        <v>6</v>
      </c>
    </row>
    <row r="68" spans="1:18" ht="13" customHeight="1" thickBot="1" x14ac:dyDescent="0.4">
      <c r="C68" s="22" t="s">
        <v>26</v>
      </c>
      <c r="D68" s="23" t="s">
        <v>18</v>
      </c>
      <c r="E68" s="23" t="s">
        <v>81</v>
      </c>
      <c r="F68" s="24" t="s">
        <v>82</v>
      </c>
      <c r="G68" s="20" t="s">
        <v>7</v>
      </c>
      <c r="H68" s="20" t="s">
        <v>22</v>
      </c>
      <c r="I68" s="20" t="s">
        <v>7</v>
      </c>
      <c r="J68" s="20"/>
      <c r="K68" s="25" t="s">
        <v>10</v>
      </c>
      <c r="L68" s="20" t="s">
        <v>7</v>
      </c>
      <c r="M68" s="26"/>
      <c r="P68"/>
    </row>
    <row r="69" spans="1:18" ht="13" customHeight="1" x14ac:dyDescent="0.35">
      <c r="C69" s="28" t="s">
        <v>17</v>
      </c>
      <c r="D69" s="29" t="s">
        <v>80</v>
      </c>
      <c r="E69" s="29" t="s">
        <v>83</v>
      </c>
      <c r="F69" s="28" t="s">
        <v>88</v>
      </c>
      <c r="G69" s="30">
        <v>8.99</v>
      </c>
      <c r="H69" s="31"/>
      <c r="I69" s="30">
        <f t="shared" ref="I69:I73" si="13">G69*(1-H69)</f>
        <v>8.99</v>
      </c>
      <c r="J69" s="30"/>
      <c r="K69" s="1"/>
      <c r="L69" s="30">
        <f>K69*I69</f>
        <v>0</v>
      </c>
      <c r="M69" s="26"/>
      <c r="P69" s="26"/>
      <c r="Q69"/>
    </row>
    <row r="70" spans="1:18" ht="13" customHeight="1" x14ac:dyDescent="0.35">
      <c r="C70" s="28" t="s">
        <v>0</v>
      </c>
      <c r="D70" s="28" t="s">
        <v>80</v>
      </c>
      <c r="E70" s="28" t="s">
        <v>84</v>
      </c>
      <c r="F70" s="28" t="s">
        <v>89</v>
      </c>
      <c r="G70" s="30">
        <v>8.99</v>
      </c>
      <c r="H70" s="31"/>
      <c r="I70" s="30">
        <f t="shared" si="13"/>
        <v>8.99</v>
      </c>
      <c r="J70" s="30"/>
      <c r="K70" s="1"/>
      <c r="L70" s="30">
        <f t="shared" ref="L70:L73" si="14">K70*I70</f>
        <v>0</v>
      </c>
      <c r="M70" s="26"/>
      <c r="Q70" s="32"/>
    </row>
    <row r="71" spans="1:18" ht="13" customHeight="1" x14ac:dyDescent="0.35">
      <c r="C71" s="28" t="s">
        <v>1</v>
      </c>
      <c r="D71" s="28" t="s">
        <v>80</v>
      </c>
      <c r="E71" s="28" t="s">
        <v>85</v>
      </c>
      <c r="F71" s="28" t="s">
        <v>90</v>
      </c>
      <c r="G71" s="30">
        <v>8.99</v>
      </c>
      <c r="H71" s="31"/>
      <c r="I71" s="30">
        <f t="shared" si="13"/>
        <v>8.99</v>
      </c>
      <c r="J71" s="30"/>
      <c r="K71" s="1"/>
      <c r="L71" s="30">
        <f t="shared" si="14"/>
        <v>0</v>
      </c>
      <c r="M71" s="26"/>
      <c r="Q71" s="32"/>
      <c r="R71"/>
    </row>
    <row r="72" spans="1:18" ht="13" customHeight="1" x14ac:dyDescent="0.35">
      <c r="A72"/>
      <c r="C72" s="28" t="s">
        <v>2</v>
      </c>
      <c r="D72" s="28" t="s">
        <v>80</v>
      </c>
      <c r="E72" s="28" t="s">
        <v>86</v>
      </c>
      <c r="F72" s="28" t="s">
        <v>91</v>
      </c>
      <c r="G72" s="30">
        <v>8.99</v>
      </c>
      <c r="H72" s="31"/>
      <c r="I72" s="30">
        <f t="shared" si="13"/>
        <v>8.99</v>
      </c>
      <c r="J72" s="30"/>
      <c r="K72" s="1"/>
      <c r="L72" s="30">
        <f t="shared" si="14"/>
        <v>0</v>
      </c>
      <c r="M72" s="26"/>
      <c r="O72" s="12"/>
      <c r="Q72" s="32"/>
    </row>
    <row r="73" spans="1:18" ht="13" customHeight="1" x14ac:dyDescent="0.35">
      <c r="C73" s="28" t="s">
        <v>3</v>
      </c>
      <c r="D73" s="28" t="s">
        <v>80</v>
      </c>
      <c r="E73" s="28" t="s">
        <v>87</v>
      </c>
      <c r="F73" s="28" t="s">
        <v>92</v>
      </c>
      <c r="G73" s="30">
        <v>8.99</v>
      </c>
      <c r="H73" s="31"/>
      <c r="I73" s="30">
        <f t="shared" si="13"/>
        <v>8.99</v>
      </c>
      <c r="J73" s="30"/>
      <c r="K73" s="1"/>
      <c r="L73" s="30">
        <f t="shared" si="14"/>
        <v>0</v>
      </c>
      <c r="M73" s="26"/>
      <c r="Q73" s="32"/>
      <c r="R73"/>
    </row>
    <row r="74" spans="1:18" ht="13" customHeight="1" thickBot="1" x14ac:dyDescent="0.4">
      <c r="A74" s="26"/>
      <c r="B74" s="26"/>
      <c r="C74" s="28"/>
      <c r="D74" s="28"/>
      <c r="E74" s="28"/>
      <c r="F74" s="28"/>
      <c r="G74" s="30"/>
      <c r="H74" s="30"/>
      <c r="I74" s="30"/>
      <c r="J74" s="30"/>
      <c r="K74" s="33"/>
      <c r="L74" s="30"/>
      <c r="M74" s="26"/>
      <c r="N74" s="12"/>
    </row>
    <row r="75" spans="1:18" ht="13" customHeight="1" thickBot="1" x14ac:dyDescent="0.4">
      <c r="A75" s="12"/>
      <c r="C75" s="60" t="s">
        <v>95</v>
      </c>
      <c r="D75" s="61"/>
      <c r="E75" s="61"/>
      <c r="F75" s="62"/>
      <c r="G75" s="20" t="s">
        <v>20</v>
      </c>
      <c r="H75" s="20" t="s">
        <v>21</v>
      </c>
      <c r="I75" s="20" t="s">
        <v>167</v>
      </c>
      <c r="J75" s="20"/>
      <c r="K75" s="21" t="s">
        <v>9</v>
      </c>
      <c r="L75" s="20" t="s">
        <v>6</v>
      </c>
    </row>
    <row r="76" spans="1:18" ht="13" customHeight="1" thickBot="1" x14ac:dyDescent="0.4">
      <c r="C76" s="22" t="s">
        <v>26</v>
      </c>
      <c r="D76" s="23" t="s">
        <v>18</v>
      </c>
      <c r="E76" s="23" t="s">
        <v>8</v>
      </c>
      <c r="F76" s="24" t="s">
        <v>4</v>
      </c>
      <c r="G76" s="20" t="s">
        <v>7</v>
      </c>
      <c r="H76" s="20" t="s">
        <v>22</v>
      </c>
      <c r="I76" s="20" t="s">
        <v>7</v>
      </c>
      <c r="J76" s="20"/>
      <c r="K76" s="25" t="s">
        <v>10</v>
      </c>
      <c r="L76" s="20" t="s">
        <v>7</v>
      </c>
      <c r="M76" s="26"/>
      <c r="N76" s="27" t="s">
        <v>23</v>
      </c>
      <c r="P76"/>
    </row>
    <row r="77" spans="1:18" ht="13" customHeight="1" x14ac:dyDescent="0.35">
      <c r="C77" s="28" t="s">
        <v>122</v>
      </c>
      <c r="D77" s="29" t="s">
        <v>96</v>
      </c>
      <c r="E77" s="29" t="s">
        <v>38</v>
      </c>
      <c r="F77" s="28" t="s">
        <v>43</v>
      </c>
      <c r="G77" s="30">
        <v>24.99</v>
      </c>
      <c r="H77" s="31"/>
      <c r="I77" s="30">
        <f t="shared" ref="I77:I82" si="15">G77*(1-H77)</f>
        <v>24.99</v>
      </c>
      <c r="J77" s="30"/>
      <c r="K77" s="7"/>
      <c r="L77" s="30">
        <f>K77*I77</f>
        <v>0</v>
      </c>
      <c r="M77" s="26"/>
      <c r="N77" s="8"/>
      <c r="P77" s="26"/>
      <c r="Q77" s="32"/>
    </row>
    <row r="78" spans="1:18" ht="13" customHeight="1" x14ac:dyDescent="0.35">
      <c r="C78" s="28" t="s">
        <v>28</v>
      </c>
      <c r="D78" s="28" t="s">
        <v>96</v>
      </c>
      <c r="E78" s="28" t="s">
        <v>39</v>
      </c>
      <c r="F78" s="28" t="s">
        <v>44</v>
      </c>
      <c r="G78" s="30">
        <v>24.99</v>
      </c>
      <c r="H78" s="31"/>
      <c r="I78" s="30">
        <f t="shared" si="15"/>
        <v>24.99</v>
      </c>
      <c r="J78" s="30"/>
      <c r="K78" s="7"/>
      <c r="L78" s="30">
        <f t="shared" ref="L78:L83" si="16">K78*I78</f>
        <v>0</v>
      </c>
      <c r="M78" s="26"/>
      <c r="N78" s="8"/>
      <c r="Q78" s="32"/>
    </row>
    <row r="79" spans="1:18" ht="13" customHeight="1" x14ac:dyDescent="0.35">
      <c r="C79" s="28" t="s">
        <v>29</v>
      </c>
      <c r="D79" s="28" t="s">
        <v>96</v>
      </c>
      <c r="E79" s="28" t="s">
        <v>40</v>
      </c>
      <c r="F79" s="28" t="s">
        <v>45</v>
      </c>
      <c r="G79" s="30">
        <v>24.99</v>
      </c>
      <c r="H79" s="31"/>
      <c r="I79" s="30">
        <f t="shared" si="15"/>
        <v>24.99</v>
      </c>
      <c r="J79" s="30"/>
      <c r="K79" s="7"/>
      <c r="L79" s="30">
        <f t="shared" si="16"/>
        <v>0</v>
      </c>
      <c r="M79" s="26"/>
      <c r="N79" s="8"/>
      <c r="Q79" s="32"/>
      <c r="R79"/>
    </row>
    <row r="80" spans="1:18" ht="13" customHeight="1" x14ac:dyDescent="0.35">
      <c r="A80"/>
      <c r="C80" s="28" t="s">
        <v>30</v>
      </c>
      <c r="D80" s="28" t="s">
        <v>96</v>
      </c>
      <c r="E80" s="28" t="s">
        <v>41</v>
      </c>
      <c r="F80" s="28" t="s">
        <v>46</v>
      </c>
      <c r="G80" s="30">
        <v>24.99</v>
      </c>
      <c r="H80" s="31"/>
      <c r="I80" s="30">
        <f t="shared" si="15"/>
        <v>24.99</v>
      </c>
      <c r="J80" s="30"/>
      <c r="K80" s="7"/>
      <c r="L80" s="30">
        <f t="shared" si="16"/>
        <v>0</v>
      </c>
      <c r="M80" s="26"/>
      <c r="N80" s="8"/>
      <c r="O80" s="12"/>
      <c r="Q80" s="32"/>
    </row>
    <row r="81" spans="1:19" ht="13" customHeight="1" x14ac:dyDescent="0.35">
      <c r="C81" s="28" t="s">
        <v>31</v>
      </c>
      <c r="D81" s="28" t="s">
        <v>96</v>
      </c>
      <c r="E81" s="28" t="s">
        <v>42</v>
      </c>
      <c r="F81" s="28" t="s">
        <v>47</v>
      </c>
      <c r="G81" s="30">
        <v>29.99</v>
      </c>
      <c r="H81" s="31"/>
      <c r="I81" s="30">
        <f t="shared" si="15"/>
        <v>29.99</v>
      </c>
      <c r="J81" s="30"/>
      <c r="K81" s="7"/>
      <c r="L81" s="30">
        <f t="shared" si="16"/>
        <v>0</v>
      </c>
      <c r="M81" s="26"/>
      <c r="N81" s="8"/>
      <c r="Q81" s="32"/>
      <c r="R81"/>
    </row>
    <row r="82" spans="1:19" ht="13" customHeight="1" x14ac:dyDescent="0.35">
      <c r="C82" s="28" t="s">
        <v>74</v>
      </c>
      <c r="D82" s="28" t="s">
        <v>97</v>
      </c>
      <c r="E82" s="28"/>
      <c r="F82" s="28" t="s">
        <v>48</v>
      </c>
      <c r="G82" s="30">
        <v>37.99</v>
      </c>
      <c r="H82" s="31"/>
      <c r="I82" s="30">
        <f t="shared" si="15"/>
        <v>37.99</v>
      </c>
      <c r="J82" s="30"/>
      <c r="K82" s="7"/>
      <c r="L82" s="30">
        <f t="shared" si="16"/>
        <v>0</v>
      </c>
      <c r="M82" s="26"/>
      <c r="N82" s="8"/>
      <c r="Q82"/>
    </row>
    <row r="83" spans="1:19" ht="13" customHeight="1" x14ac:dyDescent="0.35">
      <c r="C83" s="28" t="s">
        <v>32</v>
      </c>
      <c r="D83" s="28" t="s">
        <v>97</v>
      </c>
      <c r="E83" s="28"/>
      <c r="F83" s="28" t="s">
        <v>49</v>
      </c>
      <c r="G83" s="30">
        <v>37.99</v>
      </c>
      <c r="H83" s="31"/>
      <c r="I83" s="30">
        <f>G83*(1-H83)</f>
        <v>37.99</v>
      </c>
      <c r="J83" s="30"/>
      <c r="K83" s="7"/>
      <c r="L83" s="30">
        <f t="shared" si="16"/>
        <v>0</v>
      </c>
      <c r="M83" s="26"/>
      <c r="N83" s="8"/>
    </row>
    <row r="84" spans="1:19" ht="13" customHeight="1" x14ac:dyDescent="0.35">
      <c r="C84" s="28" t="s">
        <v>33</v>
      </c>
      <c r="D84" s="28" t="s">
        <v>97</v>
      </c>
      <c r="E84" s="28"/>
      <c r="F84" s="28" t="s">
        <v>50</v>
      </c>
      <c r="G84" s="30">
        <v>37.99</v>
      </c>
      <c r="H84" s="31"/>
      <c r="I84" s="30">
        <f>G84*(1-H84)</f>
        <v>37.99</v>
      </c>
      <c r="J84" s="30"/>
      <c r="K84" s="7"/>
      <c r="L84" s="30">
        <f>K84*I84</f>
        <v>0</v>
      </c>
      <c r="M84" s="26"/>
      <c r="N84" s="8"/>
    </row>
    <row r="85" spans="1:19" ht="13" customHeight="1" x14ac:dyDescent="0.35">
      <c r="C85" s="28" t="s">
        <v>34</v>
      </c>
      <c r="D85" s="28" t="s">
        <v>97</v>
      </c>
      <c r="E85" s="28"/>
      <c r="F85" s="28" t="s">
        <v>51</v>
      </c>
      <c r="G85" s="30">
        <v>37.99</v>
      </c>
      <c r="H85" s="31"/>
      <c r="I85" s="30">
        <f>G85*(1-H85)</f>
        <v>37.99</v>
      </c>
      <c r="J85" s="30"/>
      <c r="K85" s="7"/>
      <c r="L85" s="30">
        <f t="shared" ref="L85:L86" si="17">K85*I85</f>
        <v>0</v>
      </c>
      <c r="M85" s="26"/>
      <c r="N85" s="8"/>
      <c r="Q85"/>
      <c r="S85" s="12"/>
    </row>
    <row r="86" spans="1:19" ht="13" customHeight="1" x14ac:dyDescent="0.35">
      <c r="C86" s="28" t="s">
        <v>35</v>
      </c>
      <c r="D86" s="28" t="s">
        <v>97</v>
      </c>
      <c r="E86" s="28"/>
      <c r="F86" s="28" t="s">
        <v>52</v>
      </c>
      <c r="G86" s="30">
        <v>37.99</v>
      </c>
      <c r="H86" s="31"/>
      <c r="I86" s="30">
        <f>G86*(1-H86)</f>
        <v>37.99</v>
      </c>
      <c r="J86" s="30"/>
      <c r="K86" s="7"/>
      <c r="L86" s="30">
        <f t="shared" si="17"/>
        <v>0</v>
      </c>
      <c r="M86" s="26"/>
      <c r="N86" s="8"/>
      <c r="S86" s="12"/>
    </row>
    <row r="87" spans="1:19" ht="13" customHeight="1" thickBot="1" x14ac:dyDescent="0.4">
      <c r="A87" s="26"/>
      <c r="B87" s="26"/>
      <c r="C87" s="28"/>
      <c r="D87" s="28"/>
      <c r="E87" s="28"/>
      <c r="F87" s="28"/>
      <c r="G87" s="30"/>
      <c r="H87" s="30"/>
      <c r="I87" s="30"/>
      <c r="J87" s="30"/>
      <c r="K87" s="33"/>
      <c r="L87" s="30"/>
      <c r="M87" s="26"/>
      <c r="N87" s="12"/>
    </row>
    <row r="88" spans="1:19" ht="13" customHeight="1" thickBot="1" x14ac:dyDescent="0.4">
      <c r="A88" s="12"/>
      <c r="C88" s="56" t="s">
        <v>159</v>
      </c>
      <c r="D88" s="57"/>
      <c r="E88" s="57"/>
      <c r="F88" s="58"/>
      <c r="G88" s="20" t="s">
        <v>20</v>
      </c>
      <c r="H88" s="20" t="s">
        <v>21</v>
      </c>
      <c r="I88" s="20" t="s">
        <v>167</v>
      </c>
      <c r="J88" s="20"/>
      <c r="K88" s="21" t="s">
        <v>9</v>
      </c>
      <c r="L88" s="20" t="s">
        <v>6</v>
      </c>
    </row>
    <row r="89" spans="1:19" ht="13" customHeight="1" thickBot="1" x14ac:dyDescent="0.4">
      <c r="C89" s="22" t="s">
        <v>26</v>
      </c>
      <c r="D89" s="23" t="s">
        <v>18</v>
      </c>
      <c r="E89" s="23" t="s">
        <v>5</v>
      </c>
      <c r="F89" s="24" t="s">
        <v>64</v>
      </c>
      <c r="G89" s="20" t="s">
        <v>7</v>
      </c>
      <c r="H89" s="20" t="s">
        <v>22</v>
      </c>
      <c r="I89" s="20" t="s">
        <v>7</v>
      </c>
      <c r="J89" s="20"/>
      <c r="K89" s="25" t="s">
        <v>10</v>
      </c>
      <c r="L89" s="20" t="s">
        <v>7</v>
      </c>
      <c r="M89" s="26"/>
      <c r="P89"/>
    </row>
    <row r="90" spans="1:19" ht="13" customHeight="1" x14ac:dyDescent="0.35">
      <c r="C90" s="28" t="s">
        <v>122</v>
      </c>
      <c r="D90" s="29" t="s">
        <v>98</v>
      </c>
      <c r="E90" s="29" t="s">
        <v>59</v>
      </c>
      <c r="F90" s="28" t="s">
        <v>65</v>
      </c>
      <c r="G90" s="30">
        <v>12.99</v>
      </c>
      <c r="H90" s="31"/>
      <c r="I90" s="30">
        <f t="shared" ref="I90:I95" si="18">G90*(1-H90)</f>
        <v>12.99</v>
      </c>
      <c r="J90" s="30"/>
      <c r="K90" s="7"/>
      <c r="L90" s="30">
        <f>K90*I90</f>
        <v>0</v>
      </c>
      <c r="M90" s="26"/>
      <c r="P90" s="26"/>
      <c r="Q90"/>
    </row>
    <row r="91" spans="1:19" ht="13" customHeight="1" x14ac:dyDescent="0.35">
      <c r="C91" s="28" t="s">
        <v>28</v>
      </c>
      <c r="D91" s="28" t="s">
        <v>98</v>
      </c>
      <c r="E91" s="28" t="s">
        <v>60</v>
      </c>
      <c r="F91" s="28" t="s">
        <v>66</v>
      </c>
      <c r="G91" s="30">
        <v>12.99</v>
      </c>
      <c r="H91" s="31"/>
      <c r="I91" s="30">
        <f t="shared" si="18"/>
        <v>12.99</v>
      </c>
      <c r="J91" s="30"/>
      <c r="K91" s="7"/>
      <c r="L91" s="30">
        <f t="shared" ref="L91:L96" si="19">K91*I91</f>
        <v>0</v>
      </c>
      <c r="M91" s="26"/>
      <c r="Q91" s="32"/>
    </row>
    <row r="92" spans="1:19" ht="13" customHeight="1" x14ac:dyDescent="0.35">
      <c r="C92" s="28" t="s">
        <v>29</v>
      </c>
      <c r="D92" s="28" t="s">
        <v>98</v>
      </c>
      <c r="E92" s="28" t="s">
        <v>61</v>
      </c>
      <c r="F92" s="28" t="s">
        <v>67</v>
      </c>
      <c r="G92" s="30">
        <v>12.99</v>
      </c>
      <c r="H92" s="31"/>
      <c r="I92" s="30">
        <f t="shared" si="18"/>
        <v>12.99</v>
      </c>
      <c r="J92" s="30"/>
      <c r="K92" s="7"/>
      <c r="L92" s="30">
        <f t="shared" si="19"/>
        <v>0</v>
      </c>
      <c r="M92" s="26"/>
      <c r="Q92" s="32"/>
      <c r="R92"/>
    </row>
    <row r="93" spans="1:19" ht="13" customHeight="1" x14ac:dyDescent="0.35">
      <c r="A93"/>
      <c r="C93" s="28" t="s">
        <v>30</v>
      </c>
      <c r="D93" s="28" t="s">
        <v>98</v>
      </c>
      <c r="E93" s="28" t="s">
        <v>62</v>
      </c>
      <c r="F93" s="28" t="s">
        <v>68</v>
      </c>
      <c r="G93" s="30">
        <v>14.99</v>
      </c>
      <c r="H93" s="31"/>
      <c r="I93" s="30">
        <f t="shared" si="18"/>
        <v>14.99</v>
      </c>
      <c r="J93" s="30"/>
      <c r="K93" s="7"/>
      <c r="L93" s="30">
        <f t="shared" si="19"/>
        <v>0</v>
      </c>
      <c r="M93" s="26"/>
      <c r="O93" s="12"/>
      <c r="Q93" s="32"/>
    </row>
    <row r="94" spans="1:19" ht="13" customHeight="1" x14ac:dyDescent="0.35">
      <c r="C94" s="28" t="s">
        <v>31</v>
      </c>
      <c r="D94" s="28" t="s">
        <v>98</v>
      </c>
      <c r="E94" s="28" t="s">
        <v>63</v>
      </c>
      <c r="F94" s="28" t="s">
        <v>69</v>
      </c>
      <c r="G94" s="30">
        <v>14.99</v>
      </c>
      <c r="H94" s="31"/>
      <c r="I94" s="30">
        <f t="shared" si="18"/>
        <v>14.99</v>
      </c>
      <c r="J94" s="30"/>
      <c r="K94" s="7"/>
      <c r="L94" s="30">
        <f t="shared" si="19"/>
        <v>0</v>
      </c>
      <c r="M94" s="26"/>
      <c r="N94"/>
      <c r="P94"/>
      <c r="Q94" s="32"/>
      <c r="R94"/>
    </row>
    <row r="95" spans="1:19" ht="13" customHeight="1" x14ac:dyDescent="0.35">
      <c r="C95" s="28" t="s">
        <v>74</v>
      </c>
      <c r="D95" s="28" t="s">
        <v>99</v>
      </c>
      <c r="E95" s="28" t="s">
        <v>70</v>
      </c>
      <c r="F95" s="28" t="s">
        <v>48</v>
      </c>
      <c r="G95" s="30">
        <v>15.99</v>
      </c>
      <c r="H95" s="31"/>
      <c r="I95" s="30">
        <f t="shared" si="18"/>
        <v>15.99</v>
      </c>
      <c r="J95" s="30"/>
      <c r="K95" s="7"/>
      <c r="L95" s="30">
        <f t="shared" si="19"/>
        <v>0</v>
      </c>
      <c r="M95" s="26"/>
      <c r="P95"/>
      <c r="Q95"/>
    </row>
    <row r="96" spans="1:19" ht="13" customHeight="1" x14ac:dyDescent="0.35">
      <c r="C96" s="28" t="s">
        <v>32</v>
      </c>
      <c r="D96" s="28" t="s">
        <v>99</v>
      </c>
      <c r="E96" s="28" t="s">
        <v>47</v>
      </c>
      <c r="F96" s="28" t="s">
        <v>49</v>
      </c>
      <c r="G96" s="30">
        <v>15.99</v>
      </c>
      <c r="H96" s="31"/>
      <c r="I96" s="30">
        <f>G96*(1-H96)</f>
        <v>15.99</v>
      </c>
      <c r="J96" s="30"/>
      <c r="K96" s="7"/>
      <c r="L96" s="30">
        <f t="shared" si="19"/>
        <v>0</v>
      </c>
      <c r="M96" s="26"/>
    </row>
    <row r="97" spans="1:19" ht="13" customHeight="1" x14ac:dyDescent="0.35">
      <c r="C97" s="28" t="s">
        <v>33</v>
      </c>
      <c r="D97" s="28" t="s">
        <v>99</v>
      </c>
      <c r="E97" s="28" t="s">
        <v>71</v>
      </c>
      <c r="F97" s="28" t="s">
        <v>50</v>
      </c>
      <c r="G97" s="30">
        <v>15.99</v>
      </c>
      <c r="H97" s="31"/>
      <c r="I97" s="30">
        <f>G97*(1-H97)</f>
        <v>15.99</v>
      </c>
      <c r="J97" s="30"/>
      <c r="K97" s="7"/>
      <c r="L97" s="30">
        <f>K97*I97</f>
        <v>0</v>
      </c>
      <c r="M97" s="26"/>
    </row>
    <row r="98" spans="1:19" ht="13" customHeight="1" x14ac:dyDescent="0.35">
      <c r="C98" s="28" t="s">
        <v>34</v>
      </c>
      <c r="D98" s="28" t="s">
        <v>99</v>
      </c>
      <c r="E98" s="28" t="s">
        <v>72</v>
      </c>
      <c r="F98" s="28" t="s">
        <v>75</v>
      </c>
      <c r="G98" s="30">
        <v>15.99</v>
      </c>
      <c r="H98" s="31"/>
      <c r="I98" s="30">
        <f>G98*(1-H98)</f>
        <v>15.99</v>
      </c>
      <c r="J98" s="30"/>
      <c r="K98" s="7"/>
      <c r="L98" s="30">
        <f t="shared" ref="L98:L99" si="20">K98*I98</f>
        <v>0</v>
      </c>
      <c r="M98" s="26"/>
      <c r="P98"/>
      <c r="S98" s="12"/>
    </row>
    <row r="99" spans="1:19" ht="13" customHeight="1" x14ac:dyDescent="0.35">
      <c r="C99" s="28" t="s">
        <v>35</v>
      </c>
      <c r="D99" s="28" t="s">
        <v>99</v>
      </c>
      <c r="E99" s="28" t="s">
        <v>73</v>
      </c>
      <c r="F99" s="28" t="s">
        <v>76</v>
      </c>
      <c r="G99" s="30">
        <v>15.99</v>
      </c>
      <c r="H99" s="31"/>
      <c r="I99" s="30">
        <f>G99*(1-H99)</f>
        <v>15.99</v>
      </c>
      <c r="J99" s="30"/>
      <c r="K99" s="7"/>
      <c r="L99" s="30">
        <f t="shared" si="20"/>
        <v>0</v>
      </c>
      <c r="M99" s="26"/>
      <c r="S99" s="12"/>
    </row>
    <row r="100" spans="1:19" ht="13" customHeight="1" thickBot="1" x14ac:dyDescent="0.4">
      <c r="A100" s="26"/>
      <c r="B100" s="26"/>
      <c r="C100" s="28"/>
      <c r="D100" s="28"/>
      <c r="E100" s="28"/>
      <c r="F100" s="28"/>
      <c r="G100" s="30"/>
      <c r="H100" s="30"/>
      <c r="I100" s="30"/>
      <c r="J100" s="30"/>
      <c r="K100" s="33"/>
      <c r="L100" s="30"/>
      <c r="M100" s="26"/>
      <c r="N100" s="12"/>
    </row>
    <row r="101" spans="1:19" ht="13" customHeight="1" thickBot="1" x14ac:dyDescent="0.4">
      <c r="A101" s="12"/>
      <c r="C101" s="56" t="s">
        <v>101</v>
      </c>
      <c r="D101" s="57"/>
      <c r="E101" s="57"/>
      <c r="F101" s="58"/>
      <c r="G101" s="20" t="s">
        <v>20</v>
      </c>
      <c r="H101" s="20" t="s">
        <v>21</v>
      </c>
      <c r="I101" s="20" t="s">
        <v>167</v>
      </c>
      <c r="J101" s="20"/>
      <c r="K101" s="21" t="s">
        <v>9</v>
      </c>
      <c r="L101" s="20" t="s">
        <v>6</v>
      </c>
    </row>
    <row r="102" spans="1:19" ht="13" customHeight="1" thickBot="1" x14ac:dyDescent="0.4">
      <c r="C102" s="22" t="s">
        <v>26</v>
      </c>
      <c r="D102" s="23" t="s">
        <v>18</v>
      </c>
      <c r="E102" s="23" t="s">
        <v>81</v>
      </c>
      <c r="F102" s="24" t="s">
        <v>82</v>
      </c>
      <c r="G102" s="20" t="s">
        <v>7</v>
      </c>
      <c r="H102" s="20" t="s">
        <v>22</v>
      </c>
      <c r="I102" s="20" t="s">
        <v>7</v>
      </c>
      <c r="J102" s="20"/>
      <c r="K102" s="25" t="s">
        <v>10</v>
      </c>
      <c r="L102" s="20" t="s">
        <v>7</v>
      </c>
      <c r="M102" s="26"/>
      <c r="P102"/>
    </row>
    <row r="103" spans="1:19" ht="13" customHeight="1" x14ac:dyDescent="0.35">
      <c r="C103" s="28" t="s">
        <v>17</v>
      </c>
      <c r="D103" s="29" t="s">
        <v>100</v>
      </c>
      <c r="E103" s="29" t="s">
        <v>83</v>
      </c>
      <c r="F103" s="28" t="s">
        <v>88</v>
      </c>
      <c r="G103" s="30">
        <v>8.99</v>
      </c>
      <c r="H103" s="31"/>
      <c r="I103" s="30">
        <f t="shared" ref="I103:I107" si="21">G103*(1-H103)</f>
        <v>8.99</v>
      </c>
      <c r="J103" s="30"/>
      <c r="K103" s="7"/>
      <c r="L103" s="30">
        <f>K103*I103</f>
        <v>0</v>
      </c>
      <c r="M103" s="26"/>
      <c r="P103" s="26"/>
      <c r="Q103"/>
    </row>
    <row r="104" spans="1:19" ht="13" customHeight="1" x14ac:dyDescent="0.35">
      <c r="C104" s="28" t="s">
        <v>0</v>
      </c>
      <c r="D104" s="28" t="s">
        <v>100</v>
      </c>
      <c r="E104" s="28" t="s">
        <v>84</v>
      </c>
      <c r="F104" s="28" t="s">
        <v>89</v>
      </c>
      <c r="G104" s="30">
        <v>8.99</v>
      </c>
      <c r="H104" s="31"/>
      <c r="I104" s="30">
        <f t="shared" si="21"/>
        <v>8.99</v>
      </c>
      <c r="J104" s="30"/>
      <c r="K104" s="7"/>
      <c r="L104" s="30">
        <f t="shared" ref="L104:L107" si="22">K104*I104</f>
        <v>0</v>
      </c>
      <c r="M104" s="26"/>
      <c r="Q104" s="32"/>
    </row>
    <row r="105" spans="1:19" ht="13" customHeight="1" x14ac:dyDescent="0.35">
      <c r="C105" s="28" t="s">
        <v>1</v>
      </c>
      <c r="D105" s="28" t="s">
        <v>100</v>
      </c>
      <c r="E105" s="28" t="s">
        <v>85</v>
      </c>
      <c r="F105" s="28" t="s">
        <v>90</v>
      </c>
      <c r="G105" s="30">
        <v>8.99</v>
      </c>
      <c r="H105" s="31"/>
      <c r="I105" s="30">
        <f t="shared" si="21"/>
        <v>8.99</v>
      </c>
      <c r="J105" s="30"/>
      <c r="K105" s="7"/>
      <c r="L105" s="30">
        <f t="shared" si="22"/>
        <v>0</v>
      </c>
      <c r="M105" s="26"/>
      <c r="Q105" s="32"/>
      <c r="R105"/>
    </row>
    <row r="106" spans="1:19" ht="13" customHeight="1" x14ac:dyDescent="0.35">
      <c r="A106"/>
      <c r="C106" s="28" t="s">
        <v>2</v>
      </c>
      <c r="D106" s="28" t="s">
        <v>100</v>
      </c>
      <c r="E106" s="28" t="s">
        <v>86</v>
      </c>
      <c r="F106" s="28" t="s">
        <v>91</v>
      </c>
      <c r="G106" s="30">
        <v>8.99</v>
      </c>
      <c r="H106" s="31"/>
      <c r="I106" s="30">
        <f t="shared" si="21"/>
        <v>8.99</v>
      </c>
      <c r="J106" s="30"/>
      <c r="K106" s="7"/>
      <c r="L106" s="30">
        <f t="shared" si="22"/>
        <v>0</v>
      </c>
      <c r="M106" s="26"/>
      <c r="O106" s="12"/>
      <c r="Q106" s="32"/>
    </row>
    <row r="107" spans="1:19" ht="13" customHeight="1" x14ac:dyDescent="0.35">
      <c r="C107" s="28" t="s">
        <v>3</v>
      </c>
      <c r="D107" s="28" t="s">
        <v>100</v>
      </c>
      <c r="E107" s="28" t="s">
        <v>87</v>
      </c>
      <c r="F107" s="28" t="s">
        <v>92</v>
      </c>
      <c r="G107" s="30">
        <v>8.99</v>
      </c>
      <c r="H107" s="31"/>
      <c r="I107" s="30">
        <f t="shared" si="21"/>
        <v>8.99</v>
      </c>
      <c r="J107" s="30"/>
      <c r="K107" s="7"/>
      <c r="L107" s="30">
        <f t="shared" si="22"/>
        <v>0</v>
      </c>
      <c r="M107" s="26"/>
      <c r="Q107" s="32"/>
      <c r="R107"/>
    </row>
    <row r="108" spans="1:19" ht="13" customHeight="1" x14ac:dyDescent="0.35">
      <c r="A108" s="26"/>
      <c r="B108" s="26"/>
      <c r="C108" s="28"/>
      <c r="D108" s="28"/>
      <c r="E108" s="28"/>
      <c r="F108" s="28"/>
      <c r="G108" s="30"/>
      <c r="H108" s="30"/>
      <c r="I108" s="30"/>
      <c r="J108" s="30"/>
      <c r="K108" s="33"/>
      <c r="L108" s="30"/>
      <c r="M108" s="26"/>
      <c r="N108" s="12"/>
    </row>
    <row r="109" spans="1:19" ht="13" customHeight="1" thickBot="1" x14ac:dyDescent="0.4">
      <c r="C109" s="28"/>
      <c r="D109" s="28"/>
      <c r="E109" s="28"/>
      <c r="F109" s="28"/>
      <c r="G109" s="30"/>
      <c r="H109" s="30"/>
      <c r="I109" s="30"/>
      <c r="J109" s="30"/>
      <c r="K109" s="33"/>
      <c r="L109" s="30"/>
      <c r="M109" s="26"/>
      <c r="N109" s="26"/>
    </row>
    <row r="110" spans="1:19" ht="13" customHeight="1" thickBot="1" x14ac:dyDescent="0.4">
      <c r="C110" s="34" t="s">
        <v>12</v>
      </c>
      <c r="D110" s="35"/>
      <c r="E110" s="35"/>
      <c r="F110" s="36"/>
      <c r="G110" s="30"/>
      <c r="H110" s="30"/>
      <c r="I110" s="30"/>
      <c r="J110" s="30"/>
      <c r="K110" s="37" t="s">
        <v>11</v>
      </c>
      <c r="L110" s="30"/>
      <c r="M110" s="26"/>
      <c r="N110" s="26"/>
    </row>
    <row r="111" spans="1:19" ht="13" customHeight="1" x14ac:dyDescent="0.35">
      <c r="C111" s="38" t="s">
        <v>116</v>
      </c>
      <c r="D111" s="38"/>
      <c r="E111" s="38"/>
      <c r="F111" s="28"/>
      <c r="G111" s="30"/>
      <c r="H111" s="30"/>
      <c r="I111" s="30">
        <v>4</v>
      </c>
      <c r="J111" s="30"/>
      <c r="K111" s="37">
        <f>SUM(K51:K56)+SUM(K77:K86)+SUM(K12:K21)</f>
        <v>0</v>
      </c>
      <c r="L111" s="30">
        <f>K111*I111</f>
        <v>0</v>
      </c>
      <c r="M111" s="26"/>
      <c r="N111" s="26"/>
    </row>
    <row r="112" spans="1:19" ht="13" customHeight="1" x14ac:dyDescent="0.35">
      <c r="C112" s="38" t="s">
        <v>117</v>
      </c>
      <c r="D112" s="38"/>
      <c r="E112" s="38"/>
      <c r="F112" s="28"/>
      <c r="G112" s="30"/>
      <c r="H112" s="30"/>
      <c r="I112" s="30">
        <v>0</v>
      </c>
      <c r="J112" s="30"/>
      <c r="K112" s="37">
        <f>K111</f>
        <v>0</v>
      </c>
      <c r="L112" s="30">
        <f t="shared" ref="L112" si="23">K112*I112</f>
        <v>0</v>
      </c>
      <c r="M112" s="26"/>
      <c r="N112" s="21"/>
    </row>
    <row r="113" spans="1:19" ht="13" customHeight="1" x14ac:dyDescent="0.35">
      <c r="C113" s="38" t="s">
        <v>115</v>
      </c>
      <c r="D113" s="38"/>
      <c r="E113" s="38"/>
      <c r="F113" s="28"/>
      <c r="G113" s="30"/>
      <c r="H113" s="30"/>
      <c r="I113" s="30">
        <v>2</v>
      </c>
      <c r="J113" s="30"/>
      <c r="K113" s="1">
        <v>0</v>
      </c>
      <c r="L113" s="30">
        <f t="shared" ref="L113:L114" si="24">K113*I113</f>
        <v>0</v>
      </c>
      <c r="M113" s="26"/>
      <c r="N113" s="21" t="s">
        <v>16</v>
      </c>
    </row>
    <row r="114" spans="1:19" ht="13" customHeight="1" x14ac:dyDescent="0.35">
      <c r="C114" s="39" t="s">
        <v>118</v>
      </c>
      <c r="D114" s="39"/>
      <c r="E114" s="39"/>
      <c r="F114" s="39"/>
      <c r="G114" s="30"/>
      <c r="H114" s="30"/>
      <c r="I114" s="30">
        <v>4</v>
      </c>
      <c r="J114" s="30"/>
      <c r="K114" s="1">
        <v>0</v>
      </c>
      <c r="L114" s="30">
        <f t="shared" si="24"/>
        <v>0</v>
      </c>
      <c r="N114" s="2"/>
    </row>
    <row r="115" spans="1:19" ht="13" customHeight="1" x14ac:dyDescent="0.35">
      <c r="C115" s="39"/>
      <c r="D115" s="39"/>
      <c r="E115" s="39"/>
      <c r="F115" s="12"/>
      <c r="G115" s="30"/>
      <c r="H115" s="30"/>
      <c r="I115" s="30"/>
      <c r="J115" s="30"/>
      <c r="K115" s="30"/>
      <c r="L115" s="30"/>
    </row>
    <row r="116" spans="1:19" ht="12" customHeight="1" thickBot="1" x14ac:dyDescent="0.4">
      <c r="C116" s="39"/>
      <c r="D116" s="39"/>
      <c r="E116" s="39"/>
      <c r="F116" s="39"/>
      <c r="G116" s="40"/>
      <c r="H116" s="40"/>
      <c r="I116" s="40"/>
      <c r="J116" s="40"/>
      <c r="K116" s="33"/>
      <c r="L116" s="40"/>
    </row>
    <row r="117" spans="1:19" s="41" customFormat="1" ht="30" thickBot="1" x14ac:dyDescent="0.4">
      <c r="C117" s="48" t="s">
        <v>14</v>
      </c>
      <c r="D117" s="49"/>
      <c r="E117" s="49"/>
      <c r="F117" s="49"/>
      <c r="G117" s="42"/>
      <c r="H117" s="42"/>
      <c r="I117" s="47"/>
      <c r="J117" s="47"/>
      <c r="K117" s="45">
        <f>SUM(L12:L115)</f>
        <v>0</v>
      </c>
      <c r="L117" s="46"/>
    </row>
    <row r="118" spans="1:19" s="43" customFormat="1" ht="12.5" x14ac:dyDescent="0.35">
      <c r="A118" s="13"/>
      <c r="B118" s="13"/>
      <c r="C118" s="13"/>
      <c r="D118" s="13"/>
      <c r="E118" s="13"/>
      <c r="F118" s="13"/>
      <c r="K118" s="33"/>
      <c r="M118" s="13"/>
      <c r="N118" s="13"/>
      <c r="O118" s="13"/>
      <c r="P118" s="13"/>
      <c r="Q118" s="13"/>
      <c r="R118" s="13"/>
      <c r="S118" s="13"/>
    </row>
    <row r="119" spans="1:19" s="43" customFormat="1" ht="12.5" x14ac:dyDescent="0.35">
      <c r="A119" s="13"/>
      <c r="B119" s="13"/>
      <c r="C119" s="13"/>
      <c r="D119" s="13"/>
      <c r="E119" s="13"/>
      <c r="F119" s="13"/>
      <c r="K119" s="33"/>
      <c r="M119" s="13"/>
      <c r="N119" s="13"/>
      <c r="O119" s="13"/>
      <c r="P119" s="13"/>
      <c r="Q119" s="13"/>
      <c r="R119" s="13"/>
      <c r="S119" s="13"/>
    </row>
    <row r="120" spans="1:19" s="43" customFormat="1" ht="12.5" x14ac:dyDescent="0.35">
      <c r="A120" s="13"/>
      <c r="B120" s="13"/>
      <c r="C120" s="13"/>
      <c r="D120" s="13"/>
      <c r="E120" s="13"/>
      <c r="F120" s="13"/>
      <c r="K120" s="33"/>
      <c r="M120" s="13"/>
      <c r="N120" s="13"/>
      <c r="O120" s="13"/>
      <c r="P120" s="13"/>
      <c r="Q120" s="13"/>
      <c r="R120" s="13"/>
      <c r="S120" s="13"/>
    </row>
    <row r="121" spans="1:19" s="43" customFormat="1" ht="12.5" x14ac:dyDescent="0.35">
      <c r="A121" s="13"/>
      <c r="B121" s="13"/>
      <c r="C121" s="13"/>
      <c r="D121" s="13"/>
      <c r="E121" s="13"/>
      <c r="F121" s="13"/>
      <c r="K121" s="33"/>
      <c r="M121" s="13"/>
      <c r="N121" s="13"/>
      <c r="O121" s="13"/>
      <c r="P121" s="13"/>
      <c r="Q121" s="13"/>
      <c r="R121" s="13"/>
      <c r="S121" s="13"/>
    </row>
    <row r="122" spans="1:19" s="43" customFormat="1" ht="12.5" x14ac:dyDescent="0.35">
      <c r="A122" s="13"/>
      <c r="B122" s="13"/>
      <c r="C122" s="13"/>
      <c r="D122" s="13"/>
      <c r="E122" s="13"/>
      <c r="F122" s="13"/>
      <c r="K122" s="33"/>
      <c r="M122" s="13"/>
      <c r="N122" s="13"/>
      <c r="O122" s="13"/>
      <c r="P122" s="13"/>
      <c r="Q122" s="13"/>
      <c r="R122" s="13"/>
      <c r="S122" s="13"/>
    </row>
    <row r="123" spans="1:19" s="43" customFormat="1" ht="12.5" x14ac:dyDescent="0.35">
      <c r="A123" s="13"/>
      <c r="B123" s="13"/>
      <c r="C123" s="13"/>
      <c r="D123" s="13"/>
      <c r="E123" s="13"/>
      <c r="F123" s="13"/>
      <c r="K123" s="33"/>
      <c r="M123" s="13"/>
      <c r="N123" s="13"/>
      <c r="O123" s="13"/>
      <c r="P123" s="13"/>
      <c r="Q123" s="13"/>
      <c r="R123" s="13"/>
      <c r="S123" s="13"/>
    </row>
    <row r="124" spans="1:19" s="43" customFormat="1" ht="12.5" x14ac:dyDescent="0.35">
      <c r="A124" s="13"/>
      <c r="B124" s="13"/>
      <c r="C124" s="13"/>
      <c r="D124" s="13"/>
      <c r="E124" s="13"/>
      <c r="F124" s="13"/>
      <c r="K124" s="33"/>
      <c r="M124" s="13"/>
      <c r="N124" s="13"/>
      <c r="O124" s="13"/>
      <c r="P124" s="13"/>
      <c r="Q124" s="13"/>
      <c r="R124" s="13"/>
      <c r="S124" s="13"/>
    </row>
    <row r="125" spans="1:19" s="43" customFormat="1" ht="12.5" x14ac:dyDescent="0.35">
      <c r="A125" s="13"/>
      <c r="B125" s="13"/>
      <c r="C125" s="13"/>
      <c r="D125" s="13"/>
      <c r="E125" s="13"/>
      <c r="F125" s="13"/>
      <c r="K125" s="33"/>
      <c r="M125" s="13"/>
      <c r="N125" s="13"/>
      <c r="O125" s="13"/>
      <c r="P125" s="13"/>
      <c r="Q125" s="13"/>
      <c r="R125" s="13"/>
      <c r="S125" s="13"/>
    </row>
    <row r="126" spans="1:19" s="43" customFormat="1" ht="12.5" x14ac:dyDescent="0.35">
      <c r="A126" s="13"/>
      <c r="B126" s="13"/>
      <c r="C126" s="13"/>
      <c r="D126" s="13"/>
      <c r="E126" s="13"/>
      <c r="F126" s="13"/>
      <c r="K126" s="33"/>
      <c r="M126" s="13"/>
      <c r="N126" s="13"/>
      <c r="O126" s="13"/>
      <c r="P126" s="13"/>
      <c r="Q126" s="13"/>
      <c r="R126" s="13"/>
      <c r="S126" s="13"/>
    </row>
    <row r="127" spans="1:19" s="43" customFormat="1" ht="12.5" x14ac:dyDescent="0.35">
      <c r="A127" s="13"/>
      <c r="B127" s="13"/>
      <c r="C127" s="13"/>
      <c r="D127" s="13"/>
      <c r="E127" s="13"/>
      <c r="F127" s="13"/>
      <c r="K127" s="33"/>
      <c r="M127" s="13"/>
      <c r="N127" s="13"/>
      <c r="O127" s="13"/>
      <c r="P127" s="13"/>
      <c r="Q127" s="13"/>
      <c r="R127" s="13"/>
      <c r="S127" s="13"/>
    </row>
    <row r="128" spans="1:19" s="43" customFormat="1" ht="12.5" x14ac:dyDescent="0.35">
      <c r="A128" s="13"/>
      <c r="B128" s="13"/>
      <c r="C128" s="13"/>
      <c r="D128" s="13"/>
      <c r="E128" s="13"/>
      <c r="F128" s="13"/>
      <c r="K128" s="33"/>
      <c r="M128" s="13"/>
      <c r="N128" s="13"/>
      <c r="O128" s="13"/>
      <c r="P128" s="13"/>
      <c r="Q128" s="13"/>
      <c r="R128" s="13"/>
      <c r="S128" s="13"/>
    </row>
    <row r="129" spans="1:19" s="43" customFormat="1" ht="12.5" x14ac:dyDescent="0.35">
      <c r="A129" s="13"/>
      <c r="B129" s="13"/>
      <c r="C129" s="13"/>
      <c r="D129" s="13"/>
      <c r="E129" s="13"/>
      <c r="F129" s="13"/>
      <c r="K129" s="33"/>
      <c r="M129" s="13"/>
      <c r="N129" s="13"/>
      <c r="O129" s="13"/>
      <c r="P129" s="13"/>
      <c r="Q129" s="13"/>
      <c r="R129" s="13"/>
      <c r="S129" s="13"/>
    </row>
    <row r="130" spans="1:19" s="43" customFormat="1" ht="12.5" x14ac:dyDescent="0.35">
      <c r="A130" s="13"/>
      <c r="B130" s="13"/>
      <c r="C130" s="13"/>
      <c r="D130" s="13"/>
      <c r="E130" s="13"/>
      <c r="F130" s="13"/>
      <c r="K130" s="33"/>
      <c r="M130" s="13"/>
      <c r="N130" s="13"/>
      <c r="O130" s="13"/>
      <c r="P130" s="13"/>
      <c r="Q130" s="13"/>
      <c r="R130" s="13"/>
      <c r="S130" s="13"/>
    </row>
    <row r="131" spans="1:19" s="43" customFormat="1" ht="12.5" x14ac:dyDescent="0.35">
      <c r="A131" s="13"/>
      <c r="B131" s="13"/>
      <c r="C131" s="13"/>
      <c r="D131" s="13"/>
      <c r="E131" s="13"/>
      <c r="F131" s="13"/>
      <c r="K131" s="33"/>
      <c r="M131" s="13"/>
      <c r="N131" s="13"/>
      <c r="O131" s="13"/>
      <c r="P131" s="13"/>
      <c r="Q131" s="13"/>
      <c r="R131" s="13"/>
      <c r="S131" s="13"/>
    </row>
    <row r="132" spans="1:19" s="43" customFormat="1" ht="12.5" x14ac:dyDescent="0.35">
      <c r="A132" s="13"/>
      <c r="B132" s="13"/>
      <c r="C132" s="13"/>
      <c r="D132" s="13"/>
      <c r="E132" s="13"/>
      <c r="F132" s="13"/>
      <c r="K132" s="33"/>
      <c r="M132" s="13"/>
      <c r="N132" s="13"/>
      <c r="O132" s="13"/>
      <c r="P132" s="13"/>
      <c r="Q132" s="13"/>
      <c r="R132" s="13"/>
      <c r="S132" s="13"/>
    </row>
    <row r="133" spans="1:19" s="43" customFormat="1" ht="12.5" x14ac:dyDescent="0.35">
      <c r="A133" s="13"/>
      <c r="B133" s="13"/>
      <c r="C133" s="13"/>
      <c r="D133" s="13"/>
      <c r="E133" s="13"/>
      <c r="F133" s="13"/>
      <c r="K133" s="33"/>
      <c r="M133" s="13"/>
      <c r="N133" s="13"/>
      <c r="O133" s="13"/>
      <c r="P133" s="13"/>
      <c r="Q133" s="13"/>
      <c r="R133" s="13"/>
      <c r="S133" s="13"/>
    </row>
    <row r="134" spans="1:19" s="43" customFormat="1" ht="12.5" x14ac:dyDescent="0.35">
      <c r="A134" s="13"/>
      <c r="B134" s="13"/>
      <c r="C134" s="13"/>
      <c r="D134" s="13"/>
      <c r="E134" s="13"/>
      <c r="F134" s="13"/>
      <c r="K134" s="33"/>
      <c r="M134" s="13"/>
      <c r="N134" s="13"/>
      <c r="O134" s="13"/>
      <c r="P134" s="13"/>
      <c r="Q134" s="13"/>
      <c r="R134" s="13"/>
      <c r="S134" s="13"/>
    </row>
    <row r="135" spans="1:19" s="43" customFormat="1" ht="12.5" x14ac:dyDescent="0.35">
      <c r="A135" s="13"/>
      <c r="B135" s="13"/>
      <c r="C135" s="13"/>
      <c r="D135" s="13"/>
      <c r="E135" s="13"/>
      <c r="F135" s="13"/>
      <c r="K135" s="33"/>
      <c r="M135" s="13"/>
      <c r="N135" s="13"/>
      <c r="O135" s="13"/>
      <c r="P135" s="13"/>
      <c r="Q135" s="13"/>
      <c r="R135" s="13"/>
      <c r="S135" s="13"/>
    </row>
    <row r="136" spans="1:19" s="43" customFormat="1" ht="12.5" x14ac:dyDescent="0.35">
      <c r="A136" s="13"/>
      <c r="B136" s="13"/>
      <c r="C136" s="13"/>
      <c r="D136" s="13"/>
      <c r="E136" s="13"/>
      <c r="F136" s="13"/>
      <c r="K136" s="33"/>
      <c r="M136" s="13"/>
      <c r="N136" s="13"/>
      <c r="O136" s="13"/>
      <c r="P136" s="13"/>
      <c r="Q136" s="13"/>
      <c r="R136" s="13"/>
      <c r="S136" s="13"/>
    </row>
    <row r="137" spans="1:19" s="43" customFormat="1" ht="12.5" x14ac:dyDescent="0.35">
      <c r="A137" s="13"/>
      <c r="B137" s="13"/>
      <c r="C137" s="13"/>
      <c r="D137" s="13"/>
      <c r="E137" s="13"/>
      <c r="F137" s="13"/>
      <c r="K137" s="33"/>
      <c r="M137" s="13"/>
      <c r="N137" s="13"/>
      <c r="O137" s="13"/>
      <c r="P137" s="13"/>
      <c r="Q137" s="13"/>
      <c r="R137" s="13"/>
      <c r="S137" s="13"/>
    </row>
    <row r="138" spans="1:19" s="43" customFormat="1" ht="12.5" x14ac:dyDescent="0.35">
      <c r="A138" s="13"/>
      <c r="B138" s="13"/>
      <c r="C138" s="13"/>
      <c r="D138" s="13"/>
      <c r="E138" s="13"/>
      <c r="F138" s="13"/>
      <c r="K138" s="33"/>
      <c r="M138" s="13"/>
      <c r="N138" s="13"/>
      <c r="O138" s="13"/>
      <c r="P138" s="13"/>
      <c r="Q138" s="13"/>
      <c r="R138" s="13"/>
      <c r="S138" s="13"/>
    </row>
    <row r="139" spans="1:19" s="43" customFormat="1" ht="12.5" x14ac:dyDescent="0.35">
      <c r="A139" s="13"/>
      <c r="B139" s="13"/>
      <c r="C139" s="13"/>
      <c r="D139" s="13"/>
      <c r="E139" s="13"/>
      <c r="F139" s="13"/>
      <c r="K139" s="33"/>
      <c r="M139" s="13"/>
      <c r="N139" s="13"/>
      <c r="O139" s="13"/>
      <c r="P139" s="13"/>
      <c r="Q139" s="13"/>
      <c r="R139" s="13"/>
      <c r="S139" s="13"/>
    </row>
    <row r="140" spans="1:19" s="43" customFormat="1" ht="12.5" x14ac:dyDescent="0.35">
      <c r="A140" s="13"/>
      <c r="B140" s="13"/>
      <c r="C140" s="13"/>
      <c r="D140" s="13"/>
      <c r="E140" s="13"/>
      <c r="F140" s="13"/>
      <c r="K140" s="33"/>
      <c r="M140" s="13"/>
      <c r="N140" s="13"/>
      <c r="O140" s="13"/>
      <c r="P140" s="13"/>
      <c r="Q140" s="13"/>
      <c r="R140" s="13"/>
      <c r="S140" s="13"/>
    </row>
    <row r="141" spans="1:19" s="43" customFormat="1" ht="12.5" x14ac:dyDescent="0.35">
      <c r="A141" s="13"/>
      <c r="B141" s="13"/>
      <c r="C141" s="13"/>
      <c r="D141" s="13"/>
      <c r="E141" s="13"/>
      <c r="F141" s="13"/>
      <c r="K141" s="33"/>
      <c r="M141" s="13"/>
      <c r="N141" s="13"/>
      <c r="O141" s="13"/>
      <c r="P141" s="13"/>
      <c r="Q141" s="13"/>
      <c r="R141" s="13"/>
      <c r="S141" s="13"/>
    </row>
    <row r="142" spans="1:19" s="43" customFormat="1" ht="12.5" x14ac:dyDescent="0.35">
      <c r="A142" s="13"/>
      <c r="B142" s="13"/>
      <c r="C142" s="13"/>
      <c r="D142" s="13"/>
      <c r="E142" s="13"/>
      <c r="F142" s="13"/>
      <c r="K142" s="33"/>
      <c r="M142" s="13"/>
      <c r="N142" s="13"/>
      <c r="O142" s="13"/>
      <c r="P142" s="13"/>
      <c r="Q142" s="13"/>
      <c r="R142" s="13"/>
      <c r="S142" s="13"/>
    </row>
    <row r="143" spans="1:19" s="43" customFormat="1" ht="12.5" x14ac:dyDescent="0.35">
      <c r="A143" s="13"/>
      <c r="B143" s="13"/>
      <c r="C143" s="13"/>
      <c r="D143" s="13"/>
      <c r="E143" s="13"/>
      <c r="F143" s="13"/>
      <c r="K143" s="33"/>
      <c r="M143" s="13"/>
      <c r="N143" s="13"/>
      <c r="O143" s="13"/>
      <c r="P143" s="13"/>
      <c r="Q143" s="13"/>
      <c r="R143" s="13"/>
      <c r="S143" s="13"/>
    </row>
    <row r="144" spans="1:19" s="43" customFormat="1" ht="12.5" x14ac:dyDescent="0.35">
      <c r="A144" s="13"/>
      <c r="B144" s="13"/>
      <c r="C144" s="13"/>
      <c r="D144" s="13"/>
      <c r="E144" s="13"/>
      <c r="F144" s="13"/>
      <c r="K144" s="33"/>
      <c r="M144" s="13"/>
      <c r="N144" s="13"/>
      <c r="O144" s="13"/>
      <c r="P144" s="13"/>
      <c r="Q144" s="13"/>
      <c r="R144" s="13"/>
      <c r="S144" s="13"/>
    </row>
    <row r="145" spans="1:19" s="43" customFormat="1" ht="12.5" x14ac:dyDescent="0.35">
      <c r="A145" s="13"/>
      <c r="B145" s="13"/>
      <c r="C145" s="13"/>
      <c r="D145" s="13"/>
      <c r="E145" s="13"/>
      <c r="F145" s="13"/>
      <c r="K145" s="33"/>
      <c r="M145" s="13"/>
      <c r="N145" s="13"/>
      <c r="O145" s="13"/>
      <c r="P145" s="13"/>
      <c r="Q145" s="13"/>
      <c r="R145" s="13"/>
      <c r="S145" s="13"/>
    </row>
    <row r="146" spans="1:19" s="43" customFormat="1" ht="12.5" x14ac:dyDescent="0.35">
      <c r="A146" s="13"/>
      <c r="B146" s="13"/>
      <c r="C146" s="13"/>
      <c r="D146" s="13"/>
      <c r="E146" s="13"/>
      <c r="F146" s="13"/>
      <c r="K146" s="33"/>
      <c r="M146" s="13"/>
      <c r="N146" s="13"/>
      <c r="O146" s="13"/>
      <c r="P146" s="13"/>
      <c r="Q146" s="13"/>
      <c r="R146" s="13"/>
      <c r="S146" s="13"/>
    </row>
    <row r="147" spans="1:19" s="43" customFormat="1" ht="12.5" x14ac:dyDescent="0.35">
      <c r="A147" s="13"/>
      <c r="B147" s="13"/>
      <c r="C147" s="13"/>
      <c r="D147" s="13"/>
      <c r="E147" s="13"/>
      <c r="F147" s="13"/>
      <c r="K147" s="33"/>
      <c r="M147" s="13"/>
      <c r="N147" s="13"/>
      <c r="O147" s="13"/>
      <c r="P147" s="13"/>
      <c r="Q147" s="13"/>
      <c r="R147" s="13"/>
      <c r="S147" s="13"/>
    </row>
    <row r="148" spans="1:19" s="43" customFormat="1" ht="12.5" x14ac:dyDescent="0.35">
      <c r="A148" s="13"/>
      <c r="B148" s="13"/>
      <c r="C148" s="13"/>
      <c r="D148" s="13"/>
      <c r="E148" s="13"/>
      <c r="F148" s="13"/>
      <c r="K148" s="33"/>
      <c r="M148" s="13"/>
      <c r="N148" s="13"/>
      <c r="O148" s="13"/>
      <c r="P148" s="13"/>
      <c r="Q148" s="13"/>
      <c r="R148" s="13"/>
      <c r="S148" s="13"/>
    </row>
    <row r="149" spans="1:19" s="43" customFormat="1" ht="12.5" x14ac:dyDescent="0.35">
      <c r="A149" s="13"/>
      <c r="B149" s="13"/>
      <c r="C149" s="13"/>
      <c r="D149" s="13"/>
      <c r="E149" s="13"/>
      <c r="F149" s="13"/>
      <c r="K149" s="33"/>
      <c r="M149" s="13"/>
      <c r="N149" s="13"/>
      <c r="O149" s="13"/>
      <c r="P149" s="13"/>
      <c r="Q149" s="13"/>
      <c r="R149" s="13"/>
      <c r="S149" s="13"/>
    </row>
    <row r="150" spans="1:19" s="43" customFormat="1" ht="12.5" x14ac:dyDescent="0.35">
      <c r="A150" s="13"/>
      <c r="B150" s="13"/>
      <c r="C150" s="13"/>
      <c r="D150" s="13"/>
      <c r="E150" s="13"/>
      <c r="F150" s="13"/>
      <c r="K150" s="33"/>
      <c r="M150" s="13"/>
      <c r="N150" s="13"/>
      <c r="O150" s="13"/>
      <c r="P150" s="13"/>
      <c r="Q150" s="13"/>
      <c r="R150" s="13"/>
      <c r="S150" s="13"/>
    </row>
    <row r="151" spans="1:19" s="43" customFormat="1" ht="12.5" x14ac:dyDescent="0.35">
      <c r="A151" s="13"/>
      <c r="B151" s="13"/>
      <c r="C151" s="13"/>
      <c r="D151" s="13"/>
      <c r="E151" s="13"/>
      <c r="F151" s="13"/>
      <c r="K151" s="33"/>
      <c r="M151" s="13"/>
      <c r="N151" s="13"/>
      <c r="O151" s="13"/>
      <c r="P151" s="13"/>
      <c r="Q151" s="13"/>
      <c r="R151" s="13"/>
      <c r="S151" s="13"/>
    </row>
    <row r="152" spans="1:19" s="43" customFormat="1" ht="12.5" x14ac:dyDescent="0.35">
      <c r="A152" s="13"/>
      <c r="B152" s="13"/>
      <c r="C152" s="13"/>
      <c r="D152" s="13"/>
      <c r="E152" s="13"/>
      <c r="F152" s="13"/>
      <c r="K152" s="33"/>
      <c r="M152" s="13"/>
      <c r="N152" s="13"/>
      <c r="O152" s="13"/>
      <c r="P152" s="13"/>
      <c r="Q152" s="13"/>
      <c r="R152" s="13"/>
      <c r="S152" s="13"/>
    </row>
    <row r="153" spans="1:19" s="43" customFormat="1" ht="12.5" x14ac:dyDescent="0.35">
      <c r="A153" s="13"/>
      <c r="B153" s="13"/>
      <c r="C153" s="13"/>
      <c r="D153" s="13"/>
      <c r="E153" s="13"/>
      <c r="F153" s="13"/>
      <c r="K153" s="33"/>
      <c r="M153" s="13"/>
      <c r="N153" s="13"/>
      <c r="O153" s="13"/>
      <c r="P153" s="13"/>
      <c r="Q153" s="13"/>
      <c r="R153" s="13"/>
      <c r="S153" s="13"/>
    </row>
    <row r="154" spans="1:19" s="43" customFormat="1" ht="12.5" x14ac:dyDescent="0.35">
      <c r="A154" s="13"/>
      <c r="B154" s="13"/>
      <c r="C154" s="13"/>
      <c r="D154" s="13"/>
      <c r="E154" s="13"/>
      <c r="F154" s="13"/>
      <c r="K154" s="33"/>
      <c r="M154" s="13"/>
      <c r="N154" s="13"/>
      <c r="O154" s="13"/>
      <c r="P154" s="13"/>
      <c r="Q154" s="13"/>
      <c r="R154" s="13"/>
      <c r="S154" s="13"/>
    </row>
    <row r="155" spans="1:19" s="43" customFormat="1" ht="12.5" x14ac:dyDescent="0.35">
      <c r="A155" s="13"/>
      <c r="B155" s="13"/>
      <c r="C155" s="13"/>
      <c r="D155" s="13"/>
      <c r="E155" s="13"/>
      <c r="F155" s="13"/>
      <c r="K155" s="33"/>
      <c r="M155" s="13"/>
      <c r="N155" s="13"/>
      <c r="O155" s="13"/>
      <c r="P155" s="13"/>
      <c r="Q155" s="13"/>
      <c r="R155" s="13"/>
      <c r="S155" s="13"/>
    </row>
    <row r="156" spans="1:19" s="43" customFormat="1" ht="12.5" x14ac:dyDescent="0.35">
      <c r="A156" s="13"/>
      <c r="B156" s="13"/>
      <c r="C156" s="13"/>
      <c r="D156" s="13"/>
      <c r="E156" s="13"/>
      <c r="F156" s="13"/>
      <c r="K156" s="33"/>
      <c r="M156" s="13"/>
      <c r="N156" s="13"/>
      <c r="O156" s="13"/>
      <c r="P156" s="13"/>
      <c r="Q156" s="13"/>
      <c r="R156" s="13"/>
      <c r="S156" s="13"/>
    </row>
    <row r="157" spans="1:19" s="43" customFormat="1" ht="12.5" x14ac:dyDescent="0.35">
      <c r="A157" s="13"/>
      <c r="B157" s="13"/>
      <c r="C157" s="13"/>
      <c r="D157" s="13"/>
      <c r="E157" s="13"/>
      <c r="F157" s="13"/>
      <c r="K157" s="33"/>
      <c r="M157" s="13"/>
      <c r="N157" s="13"/>
      <c r="O157" s="13"/>
      <c r="P157" s="13"/>
      <c r="Q157" s="13"/>
      <c r="R157" s="13"/>
      <c r="S157" s="13"/>
    </row>
    <row r="158" spans="1:19" s="43" customFormat="1" ht="12.5" x14ac:dyDescent="0.35">
      <c r="A158" s="13"/>
      <c r="B158" s="13"/>
      <c r="C158" s="13"/>
      <c r="D158" s="13"/>
      <c r="E158" s="13"/>
      <c r="F158" s="13"/>
      <c r="K158" s="33"/>
      <c r="M158" s="13"/>
      <c r="N158" s="13"/>
      <c r="O158" s="13"/>
      <c r="P158" s="13"/>
      <c r="Q158" s="13"/>
      <c r="R158" s="13"/>
      <c r="S158" s="13"/>
    </row>
    <row r="159" spans="1:19" s="43" customFormat="1" ht="12.5" x14ac:dyDescent="0.35">
      <c r="A159" s="13"/>
      <c r="B159" s="13"/>
      <c r="C159" s="13"/>
      <c r="D159" s="13"/>
      <c r="E159" s="13"/>
      <c r="F159" s="13"/>
      <c r="K159" s="33"/>
      <c r="M159" s="13"/>
      <c r="N159" s="13"/>
      <c r="O159" s="13"/>
      <c r="P159" s="13"/>
      <c r="Q159" s="13"/>
      <c r="R159" s="13"/>
      <c r="S159" s="13"/>
    </row>
    <row r="160" spans="1:19" s="43" customFormat="1" ht="12.5" x14ac:dyDescent="0.35">
      <c r="A160" s="13"/>
      <c r="B160" s="13"/>
      <c r="C160" s="13"/>
      <c r="D160" s="13"/>
      <c r="E160" s="13"/>
      <c r="F160" s="13"/>
      <c r="K160" s="33"/>
      <c r="M160" s="13"/>
      <c r="N160" s="13"/>
      <c r="O160" s="13"/>
      <c r="P160" s="13"/>
      <c r="Q160" s="13"/>
      <c r="R160" s="13"/>
      <c r="S160" s="13"/>
    </row>
    <row r="161" spans="1:19" s="43" customFormat="1" ht="12.5" x14ac:dyDescent="0.35">
      <c r="A161" s="13"/>
      <c r="B161" s="13"/>
      <c r="C161" s="13"/>
      <c r="D161" s="13"/>
      <c r="E161" s="13"/>
      <c r="F161" s="13"/>
      <c r="K161" s="33"/>
      <c r="M161" s="13"/>
      <c r="N161" s="13"/>
      <c r="O161" s="13"/>
      <c r="P161" s="13"/>
      <c r="Q161" s="13"/>
      <c r="R161" s="13"/>
      <c r="S161" s="13"/>
    </row>
    <row r="162" spans="1:19" s="43" customFormat="1" ht="12.5" x14ac:dyDescent="0.35">
      <c r="A162" s="13"/>
      <c r="B162" s="13"/>
      <c r="C162" s="13"/>
      <c r="D162" s="13"/>
      <c r="E162" s="13"/>
      <c r="F162" s="13"/>
      <c r="K162" s="33"/>
      <c r="M162" s="13"/>
      <c r="N162" s="13"/>
      <c r="O162" s="13"/>
      <c r="P162" s="13"/>
      <c r="Q162" s="13"/>
      <c r="R162" s="13"/>
      <c r="S162" s="13"/>
    </row>
    <row r="163" spans="1:19" s="43" customFormat="1" ht="12.5" x14ac:dyDescent="0.35">
      <c r="A163" s="13"/>
      <c r="B163" s="13"/>
      <c r="C163" s="13"/>
      <c r="D163" s="13"/>
      <c r="E163" s="13"/>
      <c r="F163" s="13"/>
      <c r="K163" s="33"/>
      <c r="M163" s="13"/>
      <c r="N163" s="13"/>
      <c r="O163" s="13"/>
      <c r="P163" s="13"/>
      <c r="Q163" s="13"/>
      <c r="R163" s="13"/>
      <c r="S163" s="13"/>
    </row>
    <row r="164" spans="1:19" s="43" customFormat="1" ht="12.5" x14ac:dyDescent="0.35">
      <c r="A164" s="13"/>
      <c r="B164" s="13"/>
      <c r="C164" s="13"/>
      <c r="D164" s="13"/>
      <c r="E164" s="13"/>
      <c r="F164" s="13"/>
      <c r="K164" s="33"/>
      <c r="M164" s="13"/>
      <c r="N164" s="13"/>
      <c r="O164" s="13"/>
      <c r="P164" s="13"/>
      <c r="Q164" s="13"/>
      <c r="R164" s="13"/>
      <c r="S164" s="13"/>
    </row>
    <row r="165" spans="1:19" s="43" customFormat="1" ht="12.5" x14ac:dyDescent="0.35">
      <c r="A165" s="13"/>
      <c r="B165" s="13"/>
      <c r="C165" s="13"/>
      <c r="D165" s="13"/>
      <c r="E165" s="13"/>
      <c r="F165" s="13"/>
      <c r="K165" s="33"/>
      <c r="M165" s="13"/>
      <c r="N165" s="13"/>
      <c r="O165" s="13"/>
      <c r="P165" s="13"/>
      <c r="Q165" s="13"/>
      <c r="R165" s="13"/>
      <c r="S165" s="13"/>
    </row>
    <row r="166" spans="1:19" s="43" customFormat="1" ht="12.5" x14ac:dyDescent="0.35">
      <c r="A166" s="13"/>
      <c r="B166" s="13"/>
      <c r="C166" s="13"/>
      <c r="D166" s="13"/>
      <c r="E166" s="13"/>
      <c r="F166" s="13"/>
      <c r="K166" s="33"/>
      <c r="M166" s="13"/>
      <c r="N166" s="13"/>
      <c r="O166" s="13"/>
      <c r="P166" s="13"/>
      <c r="Q166" s="13"/>
      <c r="R166" s="13"/>
      <c r="S166" s="13"/>
    </row>
    <row r="167" spans="1:19" s="43" customFormat="1" ht="12.5" x14ac:dyDescent="0.35">
      <c r="A167" s="13"/>
      <c r="B167" s="13"/>
      <c r="C167" s="13"/>
      <c r="D167" s="13"/>
      <c r="E167" s="13"/>
      <c r="F167" s="13"/>
      <c r="K167" s="33"/>
      <c r="M167" s="13"/>
      <c r="N167" s="13"/>
      <c r="O167" s="13"/>
      <c r="P167" s="13"/>
      <c r="Q167" s="13"/>
      <c r="R167" s="13"/>
      <c r="S167" s="13"/>
    </row>
    <row r="168" spans="1:19" s="43" customFormat="1" ht="12.5" x14ac:dyDescent="0.35">
      <c r="A168" s="13"/>
      <c r="B168" s="13"/>
      <c r="C168" s="13"/>
      <c r="D168" s="13"/>
      <c r="E168" s="13"/>
      <c r="F168" s="13"/>
      <c r="K168" s="33"/>
      <c r="M168" s="13"/>
      <c r="N168" s="13"/>
      <c r="O168" s="13"/>
      <c r="P168" s="13"/>
      <c r="Q168" s="13"/>
      <c r="R168" s="13"/>
      <c r="S168" s="13"/>
    </row>
    <row r="169" spans="1:19" s="43" customFormat="1" ht="12.5" x14ac:dyDescent="0.35">
      <c r="A169" s="13"/>
      <c r="B169" s="13"/>
      <c r="C169" s="13"/>
      <c r="D169" s="13"/>
      <c r="E169" s="13"/>
      <c r="F169" s="13"/>
      <c r="K169" s="33"/>
      <c r="M169" s="13"/>
      <c r="N169" s="13"/>
      <c r="O169" s="13"/>
      <c r="P169" s="13"/>
      <c r="Q169" s="13"/>
      <c r="R169" s="13"/>
      <c r="S169" s="13"/>
    </row>
    <row r="170" spans="1:19" s="43" customFormat="1" ht="12.5" x14ac:dyDescent="0.35">
      <c r="A170" s="13"/>
      <c r="B170" s="13"/>
      <c r="C170" s="13"/>
      <c r="D170" s="13"/>
      <c r="E170" s="13"/>
      <c r="F170" s="13"/>
      <c r="K170" s="33"/>
      <c r="M170" s="13"/>
      <c r="N170" s="13"/>
      <c r="O170" s="13"/>
      <c r="P170" s="13"/>
      <c r="Q170" s="13"/>
      <c r="R170" s="13"/>
      <c r="S170" s="13"/>
    </row>
    <row r="171" spans="1:19" s="43" customFormat="1" ht="12.5" x14ac:dyDescent="0.35">
      <c r="A171" s="13"/>
      <c r="B171" s="13"/>
      <c r="C171" s="13"/>
      <c r="D171" s="13"/>
      <c r="E171" s="13"/>
      <c r="F171" s="13"/>
      <c r="K171" s="33"/>
      <c r="M171" s="13"/>
      <c r="N171" s="13"/>
      <c r="O171" s="13"/>
      <c r="P171" s="13"/>
      <c r="Q171" s="13"/>
      <c r="R171" s="13"/>
      <c r="S171" s="13"/>
    </row>
    <row r="172" spans="1:19" s="43" customFormat="1" ht="12.5" x14ac:dyDescent="0.35">
      <c r="A172" s="13"/>
      <c r="B172" s="13"/>
      <c r="C172" s="13"/>
      <c r="D172" s="13"/>
      <c r="E172" s="13"/>
      <c r="F172" s="13"/>
      <c r="K172" s="33"/>
      <c r="M172" s="13"/>
      <c r="N172" s="13"/>
      <c r="O172" s="13"/>
      <c r="P172" s="13"/>
      <c r="Q172" s="13"/>
      <c r="R172" s="13"/>
      <c r="S172" s="13"/>
    </row>
  </sheetData>
  <sheetProtection algorithmName="SHA-512" hashValue="qzS7QYxWwvhjYXriVQ+pZkg579Fmo4N65T6R43rTjwynVPpoz4p+5+8Vgdg7SA5vrOwQNpWUAJAxNmdFKt1koQ==" saltValue="suixkuLjHxARu3YwQW92EA==" spinCount="100000" sheet="1" objects="1" scenarios="1" selectLockedCells="1"/>
  <mergeCells count="18">
    <mergeCell ref="A7:L8"/>
    <mergeCell ref="C75:F75"/>
    <mergeCell ref="C88:F88"/>
    <mergeCell ref="C23:F23"/>
    <mergeCell ref="C1:M1"/>
    <mergeCell ref="C2:M2"/>
    <mergeCell ref="C3:M3"/>
    <mergeCell ref="C4:M4"/>
    <mergeCell ref="C5:M5"/>
    <mergeCell ref="K117:L117"/>
    <mergeCell ref="I117:J117"/>
    <mergeCell ref="C117:F117"/>
    <mergeCell ref="C10:F10"/>
    <mergeCell ref="C58:F58"/>
    <mergeCell ref="C49:F49"/>
    <mergeCell ref="C101:F101"/>
    <mergeCell ref="C36:F36"/>
    <mergeCell ref="C67:F67"/>
  </mergeCells>
  <phoneticPr fontId="19" type="noConversion"/>
  <printOptions horizontalCentered="1"/>
  <pageMargins left="3.937007874015748E-2" right="3.937007874015748E-2" top="0.15748031496062992" bottom="0.35433070866141736" header="0" footer="0.31496062992125984"/>
  <pageSetup paperSize="9" scale="50" orientation="portrait" r:id="rId1"/>
  <ignoredErrors>
    <ignoredError sqref="K1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91E4B-90E4-4F7C-973B-B369FA99343D}">
  <sheetPr>
    <pageSetUpPr fitToPage="1"/>
  </sheetPr>
  <dimension ref="A1:S180"/>
  <sheetViews>
    <sheetView showGridLines="0" topLeftCell="A104" zoomScale="70" zoomScaleNormal="70" workbookViewId="0">
      <selection activeCell="N122" sqref="N122"/>
    </sheetView>
  </sheetViews>
  <sheetFormatPr defaultColWidth="8.81640625" defaultRowHeight="11.5" x14ac:dyDescent="0.35"/>
  <cols>
    <col min="1" max="2" width="10.81640625" style="13" customWidth="1"/>
    <col min="3" max="3" width="20.81640625" style="13" customWidth="1"/>
    <col min="4" max="4" width="15.81640625" style="13" customWidth="1"/>
    <col min="5" max="5" width="19.453125" style="13" customWidth="1"/>
    <col min="6" max="6" width="17.54296875" style="13" bestFit="1" customWidth="1"/>
    <col min="7" max="8" width="10.81640625" style="43" hidden="1" customWidth="1"/>
    <col min="9" max="9" width="10.81640625" style="43" customWidth="1"/>
    <col min="10" max="10" width="2.81640625" style="43" customWidth="1"/>
    <col min="11" max="11" width="11.453125" style="44" bestFit="1" customWidth="1"/>
    <col min="12" max="12" width="13.453125" style="43" bestFit="1" customWidth="1"/>
    <col min="13" max="13" width="2.54296875" style="13" customWidth="1"/>
    <col min="14" max="14" width="38.54296875" style="13" bestFit="1" customWidth="1"/>
    <col min="15" max="16384" width="8.81640625" style="13"/>
  </cols>
  <sheetData>
    <row r="1" spans="1:19" ht="22" x14ac:dyDescent="0.35">
      <c r="A1" s="11"/>
      <c r="B1" s="12"/>
      <c r="C1" s="63" t="s">
        <v>24</v>
      </c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9" ht="22" x14ac:dyDescent="0.35">
      <c r="A2" s="11"/>
      <c r="B2" s="12"/>
      <c r="C2" s="63" t="s">
        <v>19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12"/>
    </row>
    <row r="3" spans="1:19" ht="22" x14ac:dyDescent="0.35">
      <c r="A3" s="11"/>
      <c r="C3" s="63" t="s">
        <v>119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12"/>
    </row>
    <row r="4" spans="1:19" ht="13" x14ac:dyDescent="0.35">
      <c r="B4" s="14"/>
      <c r="C4" s="64" t="s">
        <v>13</v>
      </c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9" ht="14" x14ac:dyDescent="0.35">
      <c r="A5" s="15"/>
      <c r="B5" s="15"/>
      <c r="C5" s="64" t="s">
        <v>15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12"/>
    </row>
    <row r="6" spans="1:19" ht="14.5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Q6"/>
    </row>
    <row r="7" spans="1:19" ht="13.5" customHeight="1" x14ac:dyDescent="0.35">
      <c r="A7" s="59" t="s">
        <v>165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N7" s="17"/>
      <c r="O7" s="17"/>
      <c r="P7" s="17"/>
      <c r="Q7" s="17"/>
      <c r="R7" s="17"/>
      <c r="S7" s="17"/>
    </row>
    <row r="8" spans="1:19" ht="16.5" customHeight="1" x14ac:dyDescent="0.3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N8" s="18"/>
      <c r="O8" s="17"/>
      <c r="P8" s="17"/>
      <c r="Q8"/>
      <c r="R8" s="17"/>
      <c r="S8" s="17"/>
    </row>
    <row r="9" spans="1:19" ht="16.5" customHeight="1" thickBot="1" x14ac:dyDescent="0.4">
      <c r="A9" s="12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2"/>
      <c r="Q9" s="12"/>
    </row>
    <row r="10" spans="1:19" ht="13" customHeight="1" thickBot="1" x14ac:dyDescent="0.4">
      <c r="A10" s="12"/>
      <c r="C10" s="65" t="s">
        <v>53</v>
      </c>
      <c r="D10" s="66"/>
      <c r="E10" s="66"/>
      <c r="F10" s="67"/>
      <c r="G10" s="20" t="s">
        <v>20</v>
      </c>
      <c r="H10" s="20" t="s">
        <v>21</v>
      </c>
      <c r="I10" s="20" t="s">
        <v>167</v>
      </c>
      <c r="J10" s="20"/>
      <c r="K10" s="21" t="s">
        <v>9</v>
      </c>
      <c r="L10" s="20" t="s">
        <v>6</v>
      </c>
    </row>
    <row r="11" spans="1:19" ht="13" customHeight="1" thickBot="1" x14ac:dyDescent="0.4">
      <c r="C11" s="22" t="s">
        <v>26</v>
      </c>
      <c r="D11" s="23" t="s">
        <v>18</v>
      </c>
      <c r="E11" s="23" t="s">
        <v>8</v>
      </c>
      <c r="F11" s="24" t="s">
        <v>4</v>
      </c>
      <c r="G11" s="20" t="s">
        <v>7</v>
      </c>
      <c r="H11" s="20" t="s">
        <v>22</v>
      </c>
      <c r="I11" s="20" t="s">
        <v>7</v>
      </c>
      <c r="J11" s="20"/>
      <c r="K11" s="25" t="s">
        <v>10</v>
      </c>
      <c r="L11" s="20" t="s">
        <v>7</v>
      </c>
      <c r="M11" s="26"/>
      <c r="N11" s="27" t="s">
        <v>56</v>
      </c>
      <c r="P11"/>
    </row>
    <row r="12" spans="1:19" ht="13" customHeight="1" x14ac:dyDescent="0.35">
      <c r="C12" s="28" t="s">
        <v>27</v>
      </c>
      <c r="D12" s="29" t="s">
        <v>54</v>
      </c>
      <c r="E12" s="29" t="s">
        <v>38</v>
      </c>
      <c r="F12" s="28" t="s">
        <v>43</v>
      </c>
      <c r="G12" s="30">
        <v>13.99</v>
      </c>
      <c r="H12" s="31"/>
      <c r="I12" s="30">
        <f t="shared" ref="I12:I17" si="0">G12*(1-H12)</f>
        <v>13.99</v>
      </c>
      <c r="J12" s="30"/>
      <c r="K12" s="4"/>
      <c r="L12" s="30">
        <f>K12*I12</f>
        <v>0</v>
      </c>
      <c r="M12" s="26"/>
      <c r="N12" s="5"/>
      <c r="P12" s="26"/>
      <c r="Q12" s="32"/>
    </row>
    <row r="13" spans="1:19" ht="13" customHeight="1" x14ac:dyDescent="0.35">
      <c r="C13" s="28" t="s">
        <v>28</v>
      </c>
      <c r="D13" s="28" t="s">
        <v>54</v>
      </c>
      <c r="E13" s="28" t="s">
        <v>39</v>
      </c>
      <c r="F13" s="28" t="s">
        <v>44</v>
      </c>
      <c r="G13" s="30">
        <v>13.99</v>
      </c>
      <c r="H13" s="31"/>
      <c r="I13" s="30">
        <f t="shared" si="0"/>
        <v>13.99</v>
      </c>
      <c r="J13" s="30"/>
      <c r="K13" s="4"/>
      <c r="L13" s="30">
        <f t="shared" ref="L13:L18" si="1">K13*I13</f>
        <v>0</v>
      </c>
      <c r="M13" s="26"/>
      <c r="N13" s="5"/>
      <c r="Q13" s="32"/>
    </row>
    <row r="14" spans="1:19" ht="13" customHeight="1" x14ac:dyDescent="0.35">
      <c r="C14" s="28" t="s">
        <v>29</v>
      </c>
      <c r="D14" s="28" t="s">
        <v>54</v>
      </c>
      <c r="E14" s="28" t="s">
        <v>40</v>
      </c>
      <c r="F14" s="28" t="s">
        <v>45</v>
      </c>
      <c r="G14" s="30">
        <v>13.99</v>
      </c>
      <c r="H14" s="31"/>
      <c r="I14" s="30">
        <f t="shared" si="0"/>
        <v>13.99</v>
      </c>
      <c r="J14" s="30"/>
      <c r="K14" s="4"/>
      <c r="L14" s="30">
        <f t="shared" si="1"/>
        <v>0</v>
      </c>
      <c r="M14" s="26"/>
      <c r="N14" s="5"/>
      <c r="Q14" s="32"/>
      <c r="R14"/>
    </row>
    <row r="15" spans="1:19" ht="13" customHeight="1" x14ac:dyDescent="0.35">
      <c r="A15"/>
      <c r="C15" s="28" t="s">
        <v>30</v>
      </c>
      <c r="D15" s="28" t="s">
        <v>54</v>
      </c>
      <c r="E15" s="28" t="s">
        <v>41</v>
      </c>
      <c r="F15" s="28" t="s">
        <v>46</v>
      </c>
      <c r="G15" s="30">
        <v>13.99</v>
      </c>
      <c r="H15" s="31"/>
      <c r="I15" s="30">
        <f t="shared" si="0"/>
        <v>13.99</v>
      </c>
      <c r="J15" s="30"/>
      <c r="K15" s="4"/>
      <c r="L15" s="30">
        <f t="shared" si="1"/>
        <v>0</v>
      </c>
      <c r="M15" s="26"/>
      <c r="N15" s="5"/>
      <c r="O15" s="12"/>
      <c r="Q15" s="32"/>
    </row>
    <row r="16" spans="1:19" ht="13" customHeight="1" x14ac:dyDescent="0.35">
      <c r="C16" s="28" t="s">
        <v>31</v>
      </c>
      <c r="D16" s="28" t="s">
        <v>54</v>
      </c>
      <c r="E16" s="28" t="s">
        <v>42</v>
      </c>
      <c r="F16" s="28" t="s">
        <v>47</v>
      </c>
      <c r="G16" s="30">
        <v>16.989999999999998</v>
      </c>
      <c r="H16" s="31"/>
      <c r="I16" s="30">
        <f t="shared" si="0"/>
        <v>16.989999999999998</v>
      </c>
      <c r="J16" s="30"/>
      <c r="K16" s="4"/>
      <c r="L16" s="30">
        <f t="shared" si="1"/>
        <v>0</v>
      </c>
      <c r="M16" s="26"/>
      <c r="N16" s="5"/>
      <c r="Q16" s="32"/>
    </row>
    <row r="17" spans="1:19" ht="13" customHeight="1" x14ac:dyDescent="0.35">
      <c r="C17" s="28" t="s">
        <v>74</v>
      </c>
      <c r="D17" s="28" t="s">
        <v>55</v>
      </c>
      <c r="E17" s="28"/>
      <c r="F17" s="28" t="s">
        <v>48</v>
      </c>
      <c r="G17" s="30">
        <v>17.989999999999998</v>
      </c>
      <c r="H17" s="31"/>
      <c r="I17" s="30">
        <f t="shared" si="0"/>
        <v>17.989999999999998</v>
      </c>
      <c r="J17" s="30"/>
      <c r="K17" s="4"/>
      <c r="L17" s="30">
        <f t="shared" si="1"/>
        <v>0</v>
      </c>
      <c r="M17" s="26"/>
      <c r="N17" s="5"/>
      <c r="Q17" s="32"/>
    </row>
    <row r="18" spans="1:19" ht="13" customHeight="1" x14ac:dyDescent="0.35">
      <c r="C18" s="28" t="s">
        <v>32</v>
      </c>
      <c r="D18" s="28" t="s">
        <v>55</v>
      </c>
      <c r="E18" s="28"/>
      <c r="F18" s="28" t="s">
        <v>49</v>
      </c>
      <c r="G18" s="30">
        <v>17.989999999999998</v>
      </c>
      <c r="H18" s="31"/>
      <c r="I18" s="30">
        <f>G18*(1-H18)</f>
        <v>17.989999999999998</v>
      </c>
      <c r="J18" s="30"/>
      <c r="K18" s="4"/>
      <c r="L18" s="30">
        <f t="shared" si="1"/>
        <v>0</v>
      </c>
      <c r="M18" s="26"/>
      <c r="N18" s="5"/>
    </row>
    <row r="19" spans="1:19" ht="13" customHeight="1" x14ac:dyDescent="0.35">
      <c r="C19" s="28" t="s">
        <v>33</v>
      </c>
      <c r="D19" s="28" t="s">
        <v>55</v>
      </c>
      <c r="E19" s="28"/>
      <c r="F19" s="28" t="s">
        <v>50</v>
      </c>
      <c r="G19" s="30">
        <v>17.989999999999998</v>
      </c>
      <c r="H19" s="31"/>
      <c r="I19" s="30">
        <f>G19*(1-H19)</f>
        <v>17.989999999999998</v>
      </c>
      <c r="J19" s="30"/>
      <c r="K19" s="4"/>
      <c r="L19" s="30">
        <f>K19*I19</f>
        <v>0</v>
      </c>
      <c r="M19" s="26"/>
      <c r="N19" s="5"/>
    </row>
    <row r="20" spans="1:19" ht="13" customHeight="1" x14ac:dyDescent="0.35">
      <c r="C20" s="28" t="s">
        <v>34</v>
      </c>
      <c r="D20" s="28" t="s">
        <v>55</v>
      </c>
      <c r="E20" s="28"/>
      <c r="F20" s="28" t="s">
        <v>51</v>
      </c>
      <c r="G20" s="30">
        <v>17.989999999999998</v>
      </c>
      <c r="H20" s="31"/>
      <c r="I20" s="30">
        <f>G20*(1-H20)</f>
        <v>17.989999999999998</v>
      </c>
      <c r="J20" s="30"/>
      <c r="K20" s="4"/>
      <c r="L20" s="30">
        <f t="shared" ref="L20:L21" si="2">K20*I20</f>
        <v>0</v>
      </c>
      <c r="M20" s="26"/>
      <c r="N20" s="5"/>
      <c r="S20" s="12"/>
    </row>
    <row r="21" spans="1:19" ht="13" customHeight="1" x14ac:dyDescent="0.35">
      <c r="C21" s="28" t="s">
        <v>35</v>
      </c>
      <c r="D21" s="28" t="s">
        <v>55</v>
      </c>
      <c r="E21" s="28"/>
      <c r="F21" s="28" t="s">
        <v>52</v>
      </c>
      <c r="G21" s="30">
        <v>17.989999999999998</v>
      </c>
      <c r="H21" s="31"/>
      <c r="I21" s="30">
        <f>G21*(1-H21)</f>
        <v>17.989999999999998</v>
      </c>
      <c r="J21" s="30"/>
      <c r="K21" s="4"/>
      <c r="L21" s="30">
        <f t="shared" si="2"/>
        <v>0</v>
      </c>
      <c r="M21" s="26"/>
      <c r="N21" s="5"/>
      <c r="Q21"/>
      <c r="S21" s="12"/>
    </row>
    <row r="22" spans="1:19" ht="13" customHeight="1" thickBot="1" x14ac:dyDescent="0.4">
      <c r="A22" s="26"/>
      <c r="B22" s="26"/>
      <c r="C22" s="28"/>
      <c r="D22" s="28"/>
      <c r="E22" s="28"/>
      <c r="F22" s="28"/>
      <c r="G22" s="30"/>
      <c r="H22" s="30"/>
      <c r="I22" s="30"/>
      <c r="J22" s="30"/>
      <c r="K22" s="33"/>
      <c r="L22" s="30"/>
      <c r="M22" s="26"/>
      <c r="N22" s="12"/>
    </row>
    <row r="23" spans="1:19" ht="13" customHeight="1" thickBot="1" x14ac:dyDescent="0.4">
      <c r="A23" s="12"/>
      <c r="C23" s="65" t="s">
        <v>160</v>
      </c>
      <c r="D23" s="66"/>
      <c r="E23" s="66"/>
      <c r="F23" s="67"/>
      <c r="G23" s="20" t="s">
        <v>20</v>
      </c>
      <c r="H23" s="20" t="s">
        <v>21</v>
      </c>
      <c r="I23" s="20" t="s">
        <v>167</v>
      </c>
      <c r="J23" s="20"/>
      <c r="K23" s="21" t="s">
        <v>9</v>
      </c>
      <c r="L23" s="20" t="s">
        <v>6</v>
      </c>
    </row>
    <row r="24" spans="1:19" ht="13" customHeight="1" thickBot="1" x14ac:dyDescent="0.4">
      <c r="C24" s="22" t="s">
        <v>26</v>
      </c>
      <c r="D24" s="23" t="s">
        <v>18</v>
      </c>
      <c r="E24" s="23" t="s">
        <v>8</v>
      </c>
      <c r="F24" s="24" t="s">
        <v>4</v>
      </c>
      <c r="G24" s="20" t="s">
        <v>7</v>
      </c>
      <c r="H24" s="20" t="s">
        <v>22</v>
      </c>
      <c r="I24" s="20" t="s">
        <v>7</v>
      </c>
      <c r="J24" s="20"/>
      <c r="K24" s="25" t="s">
        <v>10</v>
      </c>
      <c r="L24" s="20" t="s">
        <v>7</v>
      </c>
      <c r="M24" s="26"/>
      <c r="P24"/>
    </row>
    <row r="25" spans="1:19" ht="13" customHeight="1" x14ac:dyDescent="0.35">
      <c r="C25" s="28" t="s">
        <v>27</v>
      </c>
      <c r="D25" s="29" t="s">
        <v>112</v>
      </c>
      <c r="E25" s="29" t="s">
        <v>38</v>
      </c>
      <c r="F25" s="28" t="s">
        <v>43</v>
      </c>
      <c r="G25" s="30">
        <v>14.99</v>
      </c>
      <c r="H25" s="31"/>
      <c r="I25" s="30">
        <f t="shared" ref="I25:I30" si="3">G25*(1-H25)</f>
        <v>14.99</v>
      </c>
      <c r="J25" s="30"/>
      <c r="K25" s="4"/>
      <c r="L25" s="30">
        <f>K25*I25</f>
        <v>0</v>
      </c>
      <c r="M25" s="26"/>
      <c r="P25" s="26"/>
      <c r="Q25" s="32"/>
    </row>
    <row r="26" spans="1:19" ht="13" customHeight="1" x14ac:dyDescent="0.35">
      <c r="C26" s="28" t="s">
        <v>28</v>
      </c>
      <c r="D26" s="28" t="s">
        <v>112</v>
      </c>
      <c r="E26" s="28" t="s">
        <v>39</v>
      </c>
      <c r="F26" s="28" t="s">
        <v>44</v>
      </c>
      <c r="G26" s="30">
        <v>14.99</v>
      </c>
      <c r="H26" s="31"/>
      <c r="I26" s="30">
        <f t="shared" si="3"/>
        <v>14.99</v>
      </c>
      <c r="J26" s="30"/>
      <c r="K26" s="4"/>
      <c r="L26" s="30">
        <f t="shared" ref="L26:L31" si="4">K26*I26</f>
        <v>0</v>
      </c>
      <c r="M26" s="26"/>
      <c r="Q26" s="32"/>
    </row>
    <row r="27" spans="1:19" ht="13" customHeight="1" x14ac:dyDescent="0.35">
      <c r="C27" s="28" t="s">
        <v>29</v>
      </c>
      <c r="D27" s="28" t="s">
        <v>112</v>
      </c>
      <c r="E27" s="28" t="s">
        <v>40</v>
      </c>
      <c r="F27" s="28" t="s">
        <v>45</v>
      </c>
      <c r="G27" s="30">
        <v>14.99</v>
      </c>
      <c r="H27" s="31"/>
      <c r="I27" s="30">
        <f t="shared" si="3"/>
        <v>14.99</v>
      </c>
      <c r="J27" s="30"/>
      <c r="K27" s="4"/>
      <c r="L27" s="30">
        <f t="shared" si="4"/>
        <v>0</v>
      </c>
      <c r="M27" s="26"/>
      <c r="Q27" s="32"/>
      <c r="R27"/>
    </row>
    <row r="28" spans="1:19" ht="13" customHeight="1" x14ac:dyDescent="0.35">
      <c r="A28"/>
      <c r="C28" s="28" t="s">
        <v>30</v>
      </c>
      <c r="D28" s="28" t="s">
        <v>112</v>
      </c>
      <c r="E28" s="28" t="s">
        <v>41</v>
      </c>
      <c r="F28" s="28" t="s">
        <v>46</v>
      </c>
      <c r="G28" s="30">
        <v>14.99</v>
      </c>
      <c r="H28" s="31"/>
      <c r="I28" s="30">
        <f t="shared" si="3"/>
        <v>14.99</v>
      </c>
      <c r="J28" s="30"/>
      <c r="K28" s="4"/>
      <c r="L28" s="30">
        <f t="shared" si="4"/>
        <v>0</v>
      </c>
      <c r="M28" s="26"/>
      <c r="O28" s="12"/>
      <c r="Q28" s="32"/>
    </row>
    <row r="29" spans="1:19" ht="13" customHeight="1" x14ac:dyDescent="0.35">
      <c r="C29" s="28" t="s">
        <v>31</v>
      </c>
      <c r="D29" s="28" t="s">
        <v>112</v>
      </c>
      <c r="E29" s="28" t="s">
        <v>42</v>
      </c>
      <c r="F29" s="28" t="s">
        <v>47</v>
      </c>
      <c r="G29" s="30">
        <v>17.989999999999998</v>
      </c>
      <c r="H29" s="31"/>
      <c r="I29" s="30">
        <f t="shared" si="3"/>
        <v>17.989999999999998</v>
      </c>
      <c r="J29" s="30"/>
      <c r="K29" s="4"/>
      <c r="L29" s="30">
        <f t="shared" si="4"/>
        <v>0</v>
      </c>
      <c r="M29" s="26"/>
      <c r="Q29" s="32"/>
      <c r="R29"/>
    </row>
    <row r="30" spans="1:19" ht="13" customHeight="1" x14ac:dyDescent="0.35">
      <c r="C30" s="28" t="s">
        <v>74</v>
      </c>
      <c r="D30" s="28" t="s">
        <v>113</v>
      </c>
      <c r="E30" s="28"/>
      <c r="F30" s="28" t="s">
        <v>48</v>
      </c>
      <c r="G30" s="30">
        <v>21.99</v>
      </c>
      <c r="H30" s="31"/>
      <c r="I30" s="30">
        <f t="shared" si="3"/>
        <v>21.99</v>
      </c>
      <c r="J30" s="30"/>
      <c r="K30" s="4"/>
      <c r="L30" s="30">
        <f t="shared" si="4"/>
        <v>0</v>
      </c>
      <c r="M30" s="26"/>
      <c r="Q30"/>
    </row>
    <row r="31" spans="1:19" ht="13" customHeight="1" x14ac:dyDescent="0.35">
      <c r="C31" s="28" t="s">
        <v>32</v>
      </c>
      <c r="D31" s="28" t="s">
        <v>113</v>
      </c>
      <c r="E31" s="28"/>
      <c r="F31" s="28" t="s">
        <v>49</v>
      </c>
      <c r="G31" s="30">
        <v>21.99</v>
      </c>
      <c r="H31" s="31"/>
      <c r="I31" s="30">
        <f>G31*(1-H31)</f>
        <v>21.99</v>
      </c>
      <c r="J31" s="30"/>
      <c r="K31" s="4"/>
      <c r="L31" s="30">
        <f t="shared" si="4"/>
        <v>0</v>
      </c>
      <c r="M31" s="26"/>
    </row>
    <row r="32" spans="1:19" ht="13" customHeight="1" x14ac:dyDescent="0.35">
      <c r="C32" s="28" t="s">
        <v>33</v>
      </c>
      <c r="D32" s="28" t="s">
        <v>113</v>
      </c>
      <c r="E32" s="28"/>
      <c r="F32" s="28" t="s">
        <v>50</v>
      </c>
      <c r="G32" s="30">
        <v>21.99</v>
      </c>
      <c r="H32" s="31"/>
      <c r="I32" s="30">
        <f>G32*(1-H32)</f>
        <v>21.99</v>
      </c>
      <c r="J32" s="30"/>
      <c r="K32" s="4"/>
      <c r="L32" s="30">
        <f>K32*I32</f>
        <v>0</v>
      </c>
      <c r="M32" s="26"/>
    </row>
    <row r="33" spans="1:19" ht="13" customHeight="1" x14ac:dyDescent="0.35">
      <c r="C33" s="28" t="s">
        <v>34</v>
      </c>
      <c r="D33" s="28" t="s">
        <v>113</v>
      </c>
      <c r="E33" s="28"/>
      <c r="F33" s="28" t="s">
        <v>51</v>
      </c>
      <c r="G33" s="30">
        <v>21.99</v>
      </c>
      <c r="H33" s="31"/>
      <c r="I33" s="30">
        <f>G33*(1-H33)</f>
        <v>21.99</v>
      </c>
      <c r="J33" s="30"/>
      <c r="K33" s="4"/>
      <c r="L33" s="30">
        <f t="shared" ref="L33:L34" si="5">K33*I33</f>
        <v>0</v>
      </c>
      <c r="M33" s="26"/>
      <c r="S33" s="12"/>
    </row>
    <row r="34" spans="1:19" ht="13" customHeight="1" x14ac:dyDescent="0.35">
      <c r="C34" s="28" t="s">
        <v>35</v>
      </c>
      <c r="D34" s="28" t="s">
        <v>113</v>
      </c>
      <c r="E34" s="28"/>
      <c r="F34" s="28" t="s">
        <v>52</v>
      </c>
      <c r="G34" s="30">
        <v>21.99</v>
      </c>
      <c r="H34" s="31"/>
      <c r="I34" s="30">
        <f>G34*(1-H34)</f>
        <v>21.99</v>
      </c>
      <c r="J34" s="30"/>
      <c r="K34" s="4"/>
      <c r="L34" s="30">
        <f t="shared" si="5"/>
        <v>0</v>
      </c>
      <c r="M34" s="26"/>
      <c r="S34" s="12"/>
    </row>
    <row r="35" spans="1:19" ht="13" customHeight="1" thickBot="1" x14ac:dyDescent="0.4">
      <c r="A35" s="26"/>
      <c r="B35" s="26"/>
      <c r="C35" s="28"/>
      <c r="D35" s="28"/>
      <c r="E35" s="28"/>
      <c r="F35" s="28"/>
      <c r="G35" s="30"/>
      <c r="H35" s="30"/>
      <c r="I35" s="30"/>
      <c r="J35" s="30"/>
      <c r="K35" s="33"/>
      <c r="L35" s="30"/>
      <c r="M35" s="26"/>
    </row>
    <row r="36" spans="1:19" ht="13" customHeight="1" thickBot="1" x14ac:dyDescent="0.4">
      <c r="A36" s="12"/>
      <c r="C36" s="65" t="s">
        <v>161</v>
      </c>
      <c r="D36" s="66"/>
      <c r="E36" s="66"/>
      <c r="F36" s="67"/>
      <c r="G36" s="20" t="s">
        <v>20</v>
      </c>
      <c r="H36" s="20" t="s">
        <v>21</v>
      </c>
      <c r="I36" s="20" t="s">
        <v>167</v>
      </c>
      <c r="J36" s="20"/>
      <c r="K36" s="21" t="s">
        <v>9</v>
      </c>
      <c r="L36" s="20" t="s">
        <v>6</v>
      </c>
    </row>
    <row r="37" spans="1:19" ht="13" customHeight="1" thickBot="1" x14ac:dyDescent="0.4">
      <c r="C37" s="22" t="s">
        <v>26</v>
      </c>
      <c r="D37" s="23" t="s">
        <v>18</v>
      </c>
      <c r="E37" s="23" t="s">
        <v>5</v>
      </c>
      <c r="F37" s="24" t="s">
        <v>64</v>
      </c>
      <c r="G37" s="20" t="s">
        <v>7</v>
      </c>
      <c r="H37" s="20" t="s">
        <v>22</v>
      </c>
      <c r="I37" s="20" t="s">
        <v>7</v>
      </c>
      <c r="J37" s="20"/>
      <c r="K37" s="25" t="s">
        <v>10</v>
      </c>
      <c r="L37" s="20" t="s">
        <v>7</v>
      </c>
      <c r="M37" s="26"/>
      <c r="P37"/>
    </row>
    <row r="38" spans="1:19" ht="13" customHeight="1" x14ac:dyDescent="0.35">
      <c r="C38" s="28" t="s">
        <v>27</v>
      </c>
      <c r="D38" s="29" t="s">
        <v>77</v>
      </c>
      <c r="E38" s="29" t="s">
        <v>59</v>
      </c>
      <c r="F38" s="28" t="s">
        <v>65</v>
      </c>
      <c r="G38" s="30">
        <v>12.99</v>
      </c>
      <c r="H38" s="31"/>
      <c r="I38" s="30">
        <f t="shared" ref="I38:I43" si="6">G38*(1-H38)</f>
        <v>12.99</v>
      </c>
      <c r="J38" s="30"/>
      <c r="K38" s="4"/>
      <c r="L38" s="30">
        <f>K38*I38</f>
        <v>0</v>
      </c>
      <c r="M38" s="26"/>
      <c r="P38" s="26"/>
      <c r="Q38" s="32"/>
    </row>
    <row r="39" spans="1:19" ht="13" customHeight="1" x14ac:dyDescent="0.35">
      <c r="C39" s="28" t="s">
        <v>28</v>
      </c>
      <c r="D39" s="28" t="s">
        <v>77</v>
      </c>
      <c r="E39" s="28" t="s">
        <v>60</v>
      </c>
      <c r="F39" s="28" t="s">
        <v>66</v>
      </c>
      <c r="G39" s="30">
        <v>12.99</v>
      </c>
      <c r="H39" s="31"/>
      <c r="I39" s="30">
        <f t="shared" si="6"/>
        <v>12.99</v>
      </c>
      <c r="J39" s="30"/>
      <c r="K39" s="4"/>
      <c r="L39" s="30">
        <f t="shared" ref="L39:L44" si="7">K39*I39</f>
        <v>0</v>
      </c>
      <c r="M39" s="26"/>
      <c r="Q39" s="32"/>
    </row>
    <row r="40" spans="1:19" ht="13" customHeight="1" x14ac:dyDescent="0.35">
      <c r="C40" s="28" t="s">
        <v>29</v>
      </c>
      <c r="D40" s="28" t="s">
        <v>77</v>
      </c>
      <c r="E40" s="28" t="s">
        <v>61</v>
      </c>
      <c r="F40" s="28" t="s">
        <v>67</v>
      </c>
      <c r="G40" s="30">
        <v>12.99</v>
      </c>
      <c r="H40" s="31"/>
      <c r="I40" s="30">
        <f t="shared" si="6"/>
        <v>12.99</v>
      </c>
      <c r="J40" s="30"/>
      <c r="K40" s="4"/>
      <c r="L40" s="30">
        <f t="shared" si="7"/>
        <v>0</v>
      </c>
      <c r="M40" s="26"/>
      <c r="Q40" s="32"/>
      <c r="R40"/>
    </row>
    <row r="41" spans="1:19" ht="13" customHeight="1" x14ac:dyDescent="0.35">
      <c r="A41"/>
      <c r="C41" s="28" t="s">
        <v>30</v>
      </c>
      <c r="D41" s="28" t="s">
        <v>77</v>
      </c>
      <c r="E41" s="28" t="s">
        <v>62</v>
      </c>
      <c r="F41" s="28" t="s">
        <v>68</v>
      </c>
      <c r="G41" s="30">
        <v>14.99</v>
      </c>
      <c r="H41" s="31"/>
      <c r="I41" s="30">
        <f t="shared" si="6"/>
        <v>14.99</v>
      </c>
      <c r="J41" s="30"/>
      <c r="K41" s="4"/>
      <c r="L41" s="30">
        <f t="shared" si="7"/>
        <v>0</v>
      </c>
      <c r="M41" s="26"/>
      <c r="O41" s="12"/>
      <c r="Q41" s="32"/>
    </row>
    <row r="42" spans="1:19" ht="13" customHeight="1" x14ac:dyDescent="0.35">
      <c r="C42" s="28" t="s">
        <v>31</v>
      </c>
      <c r="D42" s="28" t="s">
        <v>77</v>
      </c>
      <c r="E42" s="28" t="s">
        <v>63</v>
      </c>
      <c r="F42" s="28" t="s">
        <v>69</v>
      </c>
      <c r="G42" s="30">
        <v>14.99</v>
      </c>
      <c r="H42" s="31"/>
      <c r="I42" s="30">
        <f t="shared" si="6"/>
        <v>14.99</v>
      </c>
      <c r="J42" s="30"/>
      <c r="K42" s="4"/>
      <c r="L42" s="30">
        <f t="shared" si="7"/>
        <v>0</v>
      </c>
      <c r="M42" s="26"/>
      <c r="Q42" s="32"/>
      <c r="R42"/>
    </row>
    <row r="43" spans="1:19" ht="13" customHeight="1" x14ac:dyDescent="0.35">
      <c r="C43" s="28" t="s">
        <v>74</v>
      </c>
      <c r="D43" s="28" t="s">
        <v>78</v>
      </c>
      <c r="E43" s="28" t="s">
        <v>70</v>
      </c>
      <c r="F43" s="28" t="s">
        <v>48</v>
      </c>
      <c r="G43" s="30">
        <v>15.99</v>
      </c>
      <c r="H43" s="31"/>
      <c r="I43" s="30">
        <f t="shared" si="6"/>
        <v>15.99</v>
      </c>
      <c r="J43" s="30"/>
      <c r="K43" s="4"/>
      <c r="L43" s="30">
        <f t="shared" si="7"/>
        <v>0</v>
      </c>
      <c r="M43" s="26"/>
      <c r="N43"/>
      <c r="Q43"/>
    </row>
    <row r="44" spans="1:19" ht="13" customHeight="1" x14ac:dyDescent="0.35">
      <c r="C44" s="28" t="s">
        <v>32</v>
      </c>
      <c r="D44" s="28" t="s">
        <v>78</v>
      </c>
      <c r="E44" s="28" t="s">
        <v>47</v>
      </c>
      <c r="F44" s="28" t="s">
        <v>49</v>
      </c>
      <c r="G44" s="30">
        <v>15.99</v>
      </c>
      <c r="H44" s="31"/>
      <c r="I44" s="30">
        <f>G44*(1-H44)</f>
        <v>15.99</v>
      </c>
      <c r="J44" s="30"/>
      <c r="K44" s="4"/>
      <c r="L44" s="30">
        <f t="shared" si="7"/>
        <v>0</v>
      </c>
      <c r="M44" s="26"/>
    </row>
    <row r="45" spans="1:19" ht="13" customHeight="1" x14ac:dyDescent="0.35">
      <c r="C45" s="28" t="s">
        <v>33</v>
      </c>
      <c r="D45" s="28" t="s">
        <v>78</v>
      </c>
      <c r="E45" s="28" t="s">
        <v>71</v>
      </c>
      <c r="F45" s="28" t="s">
        <v>50</v>
      </c>
      <c r="G45" s="30">
        <v>15.99</v>
      </c>
      <c r="H45" s="31"/>
      <c r="I45" s="30">
        <f>G45*(1-H45)</f>
        <v>15.99</v>
      </c>
      <c r="J45" s="30"/>
      <c r="K45" s="4"/>
      <c r="L45" s="30">
        <f>K45*I45</f>
        <v>0</v>
      </c>
      <c r="M45" s="26"/>
      <c r="N45"/>
    </row>
    <row r="46" spans="1:19" ht="13" customHeight="1" x14ac:dyDescent="0.35">
      <c r="C46" s="28" t="s">
        <v>34</v>
      </c>
      <c r="D46" s="28" t="s">
        <v>78</v>
      </c>
      <c r="E46" s="28" t="s">
        <v>72</v>
      </c>
      <c r="F46" s="28" t="s">
        <v>75</v>
      </c>
      <c r="G46" s="30">
        <v>15.99</v>
      </c>
      <c r="H46" s="31"/>
      <c r="I46" s="30">
        <f>G46*(1-H46)</f>
        <v>15.99</v>
      </c>
      <c r="J46" s="30"/>
      <c r="K46" s="4"/>
      <c r="L46" s="30">
        <f t="shared" ref="L46:L47" si="8">K46*I46</f>
        <v>0</v>
      </c>
      <c r="M46" s="26"/>
      <c r="S46" s="12"/>
    </row>
    <row r="47" spans="1:19" ht="13" customHeight="1" x14ac:dyDescent="0.35">
      <c r="C47" s="28" t="s">
        <v>35</v>
      </c>
      <c r="D47" s="28" t="s">
        <v>78</v>
      </c>
      <c r="E47" s="28" t="s">
        <v>73</v>
      </c>
      <c r="F47" s="28" t="s">
        <v>76</v>
      </c>
      <c r="G47" s="30">
        <v>15.99</v>
      </c>
      <c r="H47" s="31"/>
      <c r="I47" s="30">
        <f>G47*(1-H47)</f>
        <v>15.99</v>
      </c>
      <c r="J47" s="30"/>
      <c r="K47" s="4"/>
      <c r="L47" s="30">
        <f t="shared" si="8"/>
        <v>0</v>
      </c>
      <c r="M47" s="26"/>
      <c r="S47" s="12"/>
    </row>
    <row r="48" spans="1:19" ht="13" customHeight="1" thickBot="1" x14ac:dyDescent="0.4">
      <c r="A48" s="26"/>
      <c r="B48" s="26"/>
      <c r="C48" s="28"/>
      <c r="D48" s="28"/>
      <c r="E48" s="28"/>
      <c r="F48" s="28"/>
      <c r="G48" s="30"/>
      <c r="H48" s="30"/>
      <c r="I48" s="30"/>
      <c r="J48" s="30"/>
      <c r="K48" s="33"/>
      <c r="L48" s="30"/>
      <c r="M48" s="26"/>
      <c r="N48" s="12"/>
    </row>
    <row r="49" spans="1:18" ht="13" customHeight="1" thickBot="1" x14ac:dyDescent="0.4">
      <c r="A49" s="12"/>
      <c r="C49" s="65" t="s">
        <v>154</v>
      </c>
      <c r="D49" s="66"/>
      <c r="E49" s="66"/>
      <c r="F49" s="67"/>
      <c r="G49" s="20" t="s">
        <v>20</v>
      </c>
      <c r="H49" s="20" t="s">
        <v>21</v>
      </c>
      <c r="I49" s="20" t="s">
        <v>167</v>
      </c>
      <c r="J49" s="20"/>
      <c r="K49" s="21" t="s">
        <v>9</v>
      </c>
      <c r="L49" s="20" t="s">
        <v>6</v>
      </c>
    </row>
    <row r="50" spans="1:18" ht="13" customHeight="1" thickBot="1" x14ac:dyDescent="0.4">
      <c r="C50" s="22" t="s">
        <v>26</v>
      </c>
      <c r="D50" s="23" t="s">
        <v>18</v>
      </c>
      <c r="E50" s="23" t="s">
        <v>8</v>
      </c>
      <c r="F50" s="24" t="s">
        <v>4</v>
      </c>
      <c r="G50" s="20" t="s">
        <v>7</v>
      </c>
      <c r="H50" s="20" t="s">
        <v>22</v>
      </c>
      <c r="I50" s="20" t="s">
        <v>7</v>
      </c>
      <c r="J50" s="20"/>
      <c r="K50" s="25" t="s">
        <v>10</v>
      </c>
      <c r="L50" s="20" t="s">
        <v>7</v>
      </c>
      <c r="M50" s="26"/>
      <c r="N50" s="27" t="s">
        <v>56</v>
      </c>
      <c r="P50"/>
    </row>
    <row r="51" spans="1:18" ht="13" customHeight="1" x14ac:dyDescent="0.35">
      <c r="C51" s="28" t="s">
        <v>123</v>
      </c>
      <c r="D51" s="29" t="s">
        <v>155</v>
      </c>
      <c r="E51" s="29" t="s">
        <v>125</v>
      </c>
      <c r="F51" s="28" t="s">
        <v>137</v>
      </c>
      <c r="G51" s="30">
        <v>17.989999999999998</v>
      </c>
      <c r="H51" s="31"/>
      <c r="I51" s="30">
        <f t="shared" ref="I51:I56" si="9">G51*(1-H51)</f>
        <v>17.989999999999998</v>
      </c>
      <c r="J51" s="30"/>
      <c r="K51" s="4"/>
      <c r="L51" s="30">
        <f>K51*I51</f>
        <v>0</v>
      </c>
      <c r="M51" s="26"/>
      <c r="N51" s="5"/>
      <c r="P51" s="26"/>
      <c r="Q51" s="32"/>
    </row>
    <row r="52" spans="1:18" ht="13" customHeight="1" x14ac:dyDescent="0.35">
      <c r="C52" s="28" t="s">
        <v>131</v>
      </c>
      <c r="D52" s="28" t="s">
        <v>155</v>
      </c>
      <c r="E52" s="28" t="s">
        <v>126</v>
      </c>
      <c r="F52" s="28" t="s">
        <v>138</v>
      </c>
      <c r="G52" s="30">
        <v>17.989999999999998</v>
      </c>
      <c r="H52" s="31"/>
      <c r="I52" s="30">
        <f t="shared" si="9"/>
        <v>17.989999999999998</v>
      </c>
      <c r="J52" s="30"/>
      <c r="K52" s="4"/>
      <c r="L52" s="30">
        <f t="shared" ref="L52:L56" si="10">K52*I52</f>
        <v>0</v>
      </c>
      <c r="M52" s="26"/>
      <c r="N52" s="5"/>
      <c r="Q52" s="32"/>
    </row>
    <row r="53" spans="1:18" ht="13" customHeight="1" x14ac:dyDescent="0.35">
      <c r="C53" s="28" t="s">
        <v>132</v>
      </c>
      <c r="D53" s="28" t="s">
        <v>155</v>
      </c>
      <c r="E53" s="28" t="s">
        <v>127</v>
      </c>
      <c r="F53" s="28" t="s">
        <v>139</v>
      </c>
      <c r="G53" s="30">
        <v>17.989999999999998</v>
      </c>
      <c r="H53" s="31"/>
      <c r="I53" s="30">
        <f t="shared" si="9"/>
        <v>17.989999999999998</v>
      </c>
      <c r="J53" s="30"/>
      <c r="K53" s="4"/>
      <c r="L53" s="30">
        <f t="shared" si="10"/>
        <v>0</v>
      </c>
      <c r="M53" s="26"/>
      <c r="N53" s="5"/>
      <c r="Q53" s="32"/>
      <c r="R53"/>
    </row>
    <row r="54" spans="1:18" ht="13" customHeight="1" x14ac:dyDescent="0.35">
      <c r="A54"/>
      <c r="C54" s="28" t="s">
        <v>133</v>
      </c>
      <c r="D54" s="28" t="s">
        <v>155</v>
      </c>
      <c r="E54" s="28" t="s">
        <v>128</v>
      </c>
      <c r="F54" s="28" t="s">
        <v>140</v>
      </c>
      <c r="G54" s="30">
        <v>17.989999999999998</v>
      </c>
      <c r="H54" s="31"/>
      <c r="I54" s="30">
        <f t="shared" si="9"/>
        <v>17.989999999999998</v>
      </c>
      <c r="J54" s="30"/>
      <c r="K54" s="4"/>
      <c r="L54" s="30">
        <f t="shared" si="10"/>
        <v>0</v>
      </c>
      <c r="M54" s="26"/>
      <c r="N54" s="5"/>
      <c r="O54" s="12"/>
      <c r="Q54" s="32"/>
    </row>
    <row r="55" spans="1:18" ht="13" customHeight="1" x14ac:dyDescent="0.35">
      <c r="C55" s="28" t="s">
        <v>134</v>
      </c>
      <c r="D55" s="28" t="s">
        <v>155</v>
      </c>
      <c r="E55" s="28" t="s">
        <v>129</v>
      </c>
      <c r="F55" s="28" t="s">
        <v>141</v>
      </c>
      <c r="G55" s="30">
        <v>17.989999999999998</v>
      </c>
      <c r="H55" s="31"/>
      <c r="I55" s="30">
        <f t="shared" si="9"/>
        <v>17.989999999999998</v>
      </c>
      <c r="J55" s="30"/>
      <c r="K55" s="4"/>
      <c r="L55" s="30">
        <f t="shared" si="10"/>
        <v>0</v>
      </c>
      <c r="M55" s="26"/>
      <c r="N55" s="5"/>
      <c r="Q55" s="32"/>
    </row>
    <row r="56" spans="1:18" ht="13" customHeight="1" x14ac:dyDescent="0.35">
      <c r="C56" s="28" t="s">
        <v>135</v>
      </c>
      <c r="D56" s="28" t="s">
        <v>155</v>
      </c>
      <c r="E56" s="28" t="s">
        <v>130</v>
      </c>
      <c r="F56" s="28" t="s">
        <v>142</v>
      </c>
      <c r="G56" s="30">
        <v>17.989999999999998</v>
      </c>
      <c r="H56" s="31"/>
      <c r="I56" s="30">
        <f t="shared" si="9"/>
        <v>17.989999999999998</v>
      </c>
      <c r="J56" s="30"/>
      <c r="K56" s="4"/>
      <c r="L56" s="30">
        <f t="shared" si="10"/>
        <v>0</v>
      </c>
      <c r="M56" s="26"/>
      <c r="N56" s="5"/>
      <c r="Q56" s="32"/>
    </row>
    <row r="57" spans="1:18" ht="13" customHeight="1" thickBot="1" x14ac:dyDescent="0.4">
      <c r="A57" s="26"/>
      <c r="B57" s="26"/>
      <c r="C57" s="28"/>
      <c r="D57" s="28"/>
      <c r="E57" s="28"/>
      <c r="F57" s="28"/>
      <c r="G57" s="30"/>
      <c r="H57" s="30"/>
      <c r="I57" s="30"/>
      <c r="J57" s="30"/>
      <c r="K57" s="33"/>
      <c r="L57" s="30"/>
      <c r="M57" s="26"/>
      <c r="N57" s="12"/>
    </row>
    <row r="58" spans="1:18" ht="13" customHeight="1" thickBot="1" x14ac:dyDescent="0.4">
      <c r="A58" s="12"/>
      <c r="C58" s="65" t="s">
        <v>162</v>
      </c>
      <c r="D58" s="66"/>
      <c r="E58" s="66"/>
      <c r="F58" s="67"/>
      <c r="G58" s="20" t="s">
        <v>20</v>
      </c>
      <c r="H58" s="20" t="s">
        <v>21</v>
      </c>
      <c r="I58" s="20" t="s">
        <v>167</v>
      </c>
      <c r="J58" s="20"/>
      <c r="K58" s="21" t="s">
        <v>9</v>
      </c>
      <c r="L58" s="20" t="s">
        <v>6</v>
      </c>
    </row>
    <row r="59" spans="1:18" ht="13" customHeight="1" thickBot="1" x14ac:dyDescent="0.4">
      <c r="C59" s="22" t="s">
        <v>26</v>
      </c>
      <c r="D59" s="23" t="s">
        <v>18</v>
      </c>
      <c r="E59" s="23" t="s">
        <v>8</v>
      </c>
      <c r="F59" s="24" t="s">
        <v>4</v>
      </c>
      <c r="G59" s="20" t="s">
        <v>7</v>
      </c>
      <c r="H59" s="20" t="s">
        <v>22</v>
      </c>
      <c r="I59" s="20" t="s">
        <v>7</v>
      </c>
      <c r="J59" s="20"/>
      <c r="K59" s="25" t="s">
        <v>10</v>
      </c>
      <c r="L59" s="20" t="s">
        <v>7</v>
      </c>
      <c r="M59" s="26"/>
      <c r="P59"/>
    </row>
    <row r="60" spans="1:18" ht="13" customHeight="1" x14ac:dyDescent="0.35">
      <c r="C60" s="28" t="s">
        <v>123</v>
      </c>
      <c r="D60" s="29" t="s">
        <v>156</v>
      </c>
      <c r="E60" s="29" t="s">
        <v>125</v>
      </c>
      <c r="F60" s="28" t="s">
        <v>137</v>
      </c>
      <c r="G60" s="30">
        <v>24.99</v>
      </c>
      <c r="H60" s="31"/>
      <c r="I60" s="30">
        <f t="shared" ref="I60:I64" si="11">G60*(1-H60)</f>
        <v>24.99</v>
      </c>
      <c r="J60" s="30"/>
      <c r="K60" s="4"/>
      <c r="L60" s="30">
        <f>K60*I60</f>
        <v>0</v>
      </c>
      <c r="M60" s="26"/>
      <c r="P60" s="26"/>
      <c r="Q60" s="32"/>
    </row>
    <row r="61" spans="1:18" ht="13" customHeight="1" x14ac:dyDescent="0.35">
      <c r="C61" s="28" t="s">
        <v>131</v>
      </c>
      <c r="D61" s="28" t="s">
        <v>156</v>
      </c>
      <c r="E61" s="28" t="s">
        <v>126</v>
      </c>
      <c r="F61" s="28" t="s">
        <v>138</v>
      </c>
      <c r="G61" s="30">
        <v>24.99</v>
      </c>
      <c r="H61" s="31"/>
      <c r="I61" s="30">
        <f t="shared" si="11"/>
        <v>24.99</v>
      </c>
      <c r="J61" s="30"/>
      <c r="K61" s="4"/>
      <c r="L61" s="30">
        <f t="shared" ref="L61:L64" si="12">K61*I61</f>
        <v>0</v>
      </c>
      <c r="M61" s="26"/>
      <c r="Q61" s="32"/>
    </row>
    <row r="62" spans="1:18" ht="13" customHeight="1" x14ac:dyDescent="0.35">
      <c r="C62" s="28" t="s">
        <v>132</v>
      </c>
      <c r="D62" s="28" t="s">
        <v>156</v>
      </c>
      <c r="E62" s="28" t="s">
        <v>127</v>
      </c>
      <c r="F62" s="28" t="s">
        <v>139</v>
      </c>
      <c r="G62" s="30">
        <v>24.99</v>
      </c>
      <c r="H62" s="31"/>
      <c r="I62" s="30">
        <f t="shared" si="11"/>
        <v>24.99</v>
      </c>
      <c r="J62" s="30"/>
      <c r="K62" s="4"/>
      <c r="L62" s="30">
        <f t="shared" si="12"/>
        <v>0</v>
      </c>
      <c r="M62" s="26"/>
      <c r="Q62" s="32"/>
      <c r="R62"/>
    </row>
    <row r="63" spans="1:18" ht="13" customHeight="1" x14ac:dyDescent="0.35">
      <c r="A63"/>
      <c r="C63" s="28" t="s">
        <v>133</v>
      </c>
      <c r="D63" s="28" t="s">
        <v>156</v>
      </c>
      <c r="E63" s="28" t="s">
        <v>128</v>
      </c>
      <c r="F63" s="28" t="s">
        <v>140</v>
      </c>
      <c r="G63" s="30">
        <v>24.99</v>
      </c>
      <c r="H63" s="31"/>
      <c r="I63" s="30">
        <f t="shared" si="11"/>
        <v>24.99</v>
      </c>
      <c r="J63" s="30"/>
      <c r="K63" s="4"/>
      <c r="L63" s="30">
        <f t="shared" si="12"/>
        <v>0</v>
      </c>
      <c r="M63" s="26"/>
      <c r="O63" s="12"/>
      <c r="Q63" s="32"/>
    </row>
    <row r="64" spans="1:18" ht="13" customHeight="1" x14ac:dyDescent="0.35">
      <c r="C64" s="28" t="s">
        <v>134</v>
      </c>
      <c r="D64" s="28" t="s">
        <v>156</v>
      </c>
      <c r="E64" s="28" t="s">
        <v>129</v>
      </c>
      <c r="F64" s="28" t="s">
        <v>141</v>
      </c>
      <c r="G64" s="30">
        <v>24.99</v>
      </c>
      <c r="H64" s="31"/>
      <c r="I64" s="30">
        <f t="shared" si="11"/>
        <v>24.99</v>
      </c>
      <c r="J64" s="30"/>
      <c r="K64" s="4"/>
      <c r="L64" s="30">
        <f t="shared" si="12"/>
        <v>0</v>
      </c>
      <c r="M64" s="26"/>
      <c r="Q64" s="32"/>
    </row>
    <row r="65" spans="1:18" ht="13" customHeight="1" thickBot="1" x14ac:dyDescent="0.4">
      <c r="A65" s="26"/>
      <c r="B65" s="26"/>
      <c r="C65" s="28"/>
      <c r="D65" s="28"/>
      <c r="E65" s="28"/>
      <c r="F65" s="28"/>
      <c r="G65" s="30"/>
      <c r="H65" s="30"/>
      <c r="I65" s="30"/>
      <c r="J65" s="30"/>
      <c r="K65" s="33"/>
      <c r="L65" s="30"/>
      <c r="M65" s="26"/>
    </row>
    <row r="66" spans="1:18" ht="13" customHeight="1" thickBot="1" x14ac:dyDescent="0.4">
      <c r="A66" s="12"/>
      <c r="C66" s="65" t="s">
        <v>163</v>
      </c>
      <c r="D66" s="66"/>
      <c r="E66" s="66"/>
      <c r="F66" s="67"/>
      <c r="G66" s="20" t="s">
        <v>20</v>
      </c>
      <c r="H66" s="20" t="s">
        <v>21</v>
      </c>
      <c r="I66" s="20" t="s">
        <v>167</v>
      </c>
      <c r="J66" s="20"/>
      <c r="K66" s="21" t="s">
        <v>9</v>
      </c>
      <c r="L66" s="20" t="s">
        <v>6</v>
      </c>
    </row>
    <row r="67" spans="1:18" ht="13" customHeight="1" thickBot="1" x14ac:dyDescent="0.4">
      <c r="C67" s="22" t="s">
        <v>26</v>
      </c>
      <c r="D67" s="23" t="s">
        <v>18</v>
      </c>
      <c r="E67" s="23" t="s">
        <v>5</v>
      </c>
      <c r="F67" s="24" t="s">
        <v>64</v>
      </c>
      <c r="G67" s="20" t="s">
        <v>7</v>
      </c>
      <c r="H67" s="20" t="s">
        <v>22</v>
      </c>
      <c r="I67" s="20" t="s">
        <v>7</v>
      </c>
      <c r="J67" s="20"/>
      <c r="K67" s="25" t="s">
        <v>10</v>
      </c>
      <c r="L67" s="20" t="s">
        <v>7</v>
      </c>
      <c r="M67" s="26"/>
      <c r="P67"/>
      <c r="R67"/>
    </row>
    <row r="68" spans="1:18" ht="13" customHeight="1" x14ac:dyDescent="0.35">
      <c r="C68" s="28" t="s">
        <v>123</v>
      </c>
      <c r="D68" s="29" t="s">
        <v>143</v>
      </c>
      <c r="E68" s="29" t="s">
        <v>144</v>
      </c>
      <c r="F68" s="28" t="s">
        <v>150</v>
      </c>
      <c r="G68" s="30">
        <v>15.99</v>
      </c>
      <c r="H68" s="31"/>
      <c r="I68" s="30">
        <f t="shared" ref="I68:I73" si="13">G68*(1-H68)</f>
        <v>15.99</v>
      </c>
      <c r="J68" s="30"/>
      <c r="K68" s="4"/>
      <c r="L68" s="30">
        <f>K68*I68</f>
        <v>0</v>
      </c>
      <c r="M68" s="26"/>
      <c r="P68" s="26"/>
      <c r="Q68" s="32"/>
    </row>
    <row r="69" spans="1:18" ht="13" customHeight="1" x14ac:dyDescent="0.35">
      <c r="C69" s="28" t="s">
        <v>131</v>
      </c>
      <c r="D69" s="28" t="s">
        <v>143</v>
      </c>
      <c r="E69" s="28" t="s">
        <v>145</v>
      </c>
      <c r="F69" s="28" t="s">
        <v>151</v>
      </c>
      <c r="G69" s="30">
        <v>15.99</v>
      </c>
      <c r="H69" s="31"/>
      <c r="I69" s="30">
        <f t="shared" si="13"/>
        <v>15.99</v>
      </c>
      <c r="J69" s="30"/>
      <c r="K69" s="4"/>
      <c r="L69" s="30">
        <f t="shared" ref="L69:L73" si="14">K69*I69</f>
        <v>0</v>
      </c>
      <c r="M69" s="26"/>
      <c r="Q69" s="32"/>
    </row>
    <row r="70" spans="1:18" ht="13" customHeight="1" x14ac:dyDescent="0.35">
      <c r="C70" s="28" t="s">
        <v>132</v>
      </c>
      <c r="D70" s="28" t="s">
        <v>143</v>
      </c>
      <c r="E70" s="28" t="s">
        <v>146</v>
      </c>
      <c r="F70" s="28" t="s">
        <v>152</v>
      </c>
      <c r="G70" s="30">
        <v>15.99</v>
      </c>
      <c r="H70" s="31"/>
      <c r="I70" s="30">
        <f t="shared" si="13"/>
        <v>15.99</v>
      </c>
      <c r="J70" s="30"/>
      <c r="K70" s="4"/>
      <c r="L70" s="30">
        <f t="shared" si="14"/>
        <v>0</v>
      </c>
      <c r="M70" s="26"/>
      <c r="Q70" s="32"/>
      <c r="R70"/>
    </row>
    <row r="71" spans="1:18" ht="13" customHeight="1" x14ac:dyDescent="0.35">
      <c r="A71"/>
      <c r="C71" s="28" t="s">
        <v>133</v>
      </c>
      <c r="D71" s="28" t="s">
        <v>143</v>
      </c>
      <c r="E71" s="28" t="s">
        <v>147</v>
      </c>
      <c r="F71" s="28" t="s">
        <v>50</v>
      </c>
      <c r="G71" s="30">
        <v>15.99</v>
      </c>
      <c r="H71" s="31"/>
      <c r="I71" s="30">
        <f t="shared" si="13"/>
        <v>15.99</v>
      </c>
      <c r="J71" s="30"/>
      <c r="K71" s="4"/>
      <c r="L71" s="30">
        <f t="shared" si="14"/>
        <v>0</v>
      </c>
      <c r="M71" s="26"/>
      <c r="O71" s="12"/>
      <c r="Q71" s="32"/>
    </row>
    <row r="72" spans="1:18" ht="13" customHeight="1" x14ac:dyDescent="0.35">
      <c r="C72" s="28" t="s">
        <v>134</v>
      </c>
      <c r="D72" s="28" t="s">
        <v>143</v>
      </c>
      <c r="E72" s="28" t="s">
        <v>148</v>
      </c>
      <c r="F72" s="28" t="s">
        <v>75</v>
      </c>
      <c r="G72" s="30">
        <v>15.99</v>
      </c>
      <c r="H72" s="31"/>
      <c r="I72" s="30">
        <f t="shared" si="13"/>
        <v>15.99</v>
      </c>
      <c r="J72" s="30"/>
      <c r="K72" s="4"/>
      <c r="L72" s="30">
        <f t="shared" si="14"/>
        <v>0</v>
      </c>
      <c r="M72" s="26"/>
      <c r="Q72" s="32"/>
      <c r="R72"/>
    </row>
    <row r="73" spans="1:18" ht="13" customHeight="1" x14ac:dyDescent="0.35">
      <c r="C73" s="28" t="s">
        <v>135</v>
      </c>
      <c r="D73" s="28" t="s">
        <v>143</v>
      </c>
      <c r="E73" s="28" t="s">
        <v>149</v>
      </c>
      <c r="F73" s="28" t="s">
        <v>153</v>
      </c>
      <c r="G73" s="30">
        <v>15.99</v>
      </c>
      <c r="H73" s="31"/>
      <c r="I73" s="30">
        <f t="shared" si="13"/>
        <v>15.99</v>
      </c>
      <c r="J73" s="30"/>
      <c r="K73" s="4"/>
      <c r="L73" s="30">
        <f t="shared" si="14"/>
        <v>0</v>
      </c>
      <c r="M73" s="26"/>
      <c r="Q73"/>
    </row>
    <row r="74" spans="1:18" ht="13" customHeight="1" thickBot="1" x14ac:dyDescent="0.4">
      <c r="A74" s="26"/>
      <c r="B74" s="26"/>
      <c r="C74" s="28"/>
      <c r="D74" s="28"/>
      <c r="E74" s="28"/>
      <c r="F74" s="28"/>
      <c r="G74" s="30"/>
      <c r="H74" s="30"/>
      <c r="I74" s="30"/>
      <c r="J74" s="30"/>
      <c r="K74" s="33"/>
      <c r="L74" s="30"/>
      <c r="M74" s="26"/>
    </row>
    <row r="75" spans="1:18" ht="13" customHeight="1" thickBot="1" x14ac:dyDescent="0.4">
      <c r="A75" s="12"/>
      <c r="C75" s="65" t="s">
        <v>93</v>
      </c>
      <c r="D75" s="66"/>
      <c r="E75" s="66"/>
      <c r="F75" s="67"/>
      <c r="G75" s="20" t="s">
        <v>20</v>
      </c>
      <c r="H75" s="20" t="s">
        <v>21</v>
      </c>
      <c r="I75" s="20" t="s">
        <v>167</v>
      </c>
      <c r="J75" s="20"/>
      <c r="K75" s="21" t="s">
        <v>9</v>
      </c>
      <c r="L75" s="20" t="s">
        <v>6</v>
      </c>
    </row>
    <row r="76" spans="1:18" ht="13" customHeight="1" thickBot="1" x14ac:dyDescent="0.4">
      <c r="C76" s="22" t="s">
        <v>26</v>
      </c>
      <c r="D76" s="23" t="s">
        <v>18</v>
      </c>
      <c r="E76" s="23" t="s">
        <v>81</v>
      </c>
      <c r="F76" s="24" t="s">
        <v>82</v>
      </c>
      <c r="G76" s="20" t="s">
        <v>7</v>
      </c>
      <c r="H76" s="20" t="s">
        <v>22</v>
      </c>
      <c r="I76" s="20" t="s">
        <v>7</v>
      </c>
      <c r="J76" s="20"/>
      <c r="K76" s="25" t="s">
        <v>10</v>
      </c>
      <c r="L76" s="20" t="s">
        <v>7</v>
      </c>
      <c r="M76" s="26"/>
      <c r="P76"/>
    </row>
    <row r="77" spans="1:18" ht="13" customHeight="1" x14ac:dyDescent="0.35">
      <c r="C77" s="28" t="s">
        <v>17</v>
      </c>
      <c r="D77" s="29" t="s">
        <v>94</v>
      </c>
      <c r="E77" s="29" t="s">
        <v>83</v>
      </c>
      <c r="F77" s="28" t="s">
        <v>88</v>
      </c>
      <c r="G77" s="30">
        <v>8.99</v>
      </c>
      <c r="H77" s="31"/>
      <c r="I77" s="30">
        <f t="shared" ref="I77:I81" si="15">G77*(1-H77)</f>
        <v>8.99</v>
      </c>
      <c r="J77" s="30"/>
      <c r="K77" s="4"/>
      <c r="L77" s="30">
        <f>K77*I77</f>
        <v>0</v>
      </c>
      <c r="M77" s="26"/>
      <c r="P77" s="26"/>
      <c r="Q77"/>
    </row>
    <row r="78" spans="1:18" ht="13" customHeight="1" x14ac:dyDescent="0.35">
      <c r="C78" s="28" t="s">
        <v>0</v>
      </c>
      <c r="D78" s="28" t="s">
        <v>94</v>
      </c>
      <c r="E78" s="28" t="s">
        <v>84</v>
      </c>
      <c r="F78" s="28" t="s">
        <v>89</v>
      </c>
      <c r="G78" s="30">
        <v>8.99</v>
      </c>
      <c r="H78" s="31"/>
      <c r="I78" s="30">
        <f t="shared" si="15"/>
        <v>8.99</v>
      </c>
      <c r="J78" s="30"/>
      <c r="K78" s="4"/>
      <c r="L78" s="30">
        <f t="shared" ref="L78:L81" si="16">K78*I78</f>
        <v>0</v>
      </c>
      <c r="M78" s="26"/>
      <c r="Q78" s="32"/>
    </row>
    <row r="79" spans="1:18" ht="13" customHeight="1" x14ac:dyDescent="0.35">
      <c r="C79" s="28" t="s">
        <v>1</v>
      </c>
      <c r="D79" s="28" t="s">
        <v>94</v>
      </c>
      <c r="E79" s="28" t="s">
        <v>85</v>
      </c>
      <c r="F79" s="28" t="s">
        <v>90</v>
      </c>
      <c r="G79" s="30">
        <v>8.99</v>
      </c>
      <c r="H79" s="31"/>
      <c r="I79" s="30">
        <f t="shared" si="15"/>
        <v>8.99</v>
      </c>
      <c r="J79" s="30"/>
      <c r="K79" s="4"/>
      <c r="L79" s="30">
        <f t="shared" si="16"/>
        <v>0</v>
      </c>
      <c r="M79" s="26"/>
      <c r="Q79" s="32"/>
      <c r="R79"/>
    </row>
    <row r="80" spans="1:18" ht="13" customHeight="1" x14ac:dyDescent="0.35">
      <c r="A80"/>
      <c r="C80" s="28" t="s">
        <v>2</v>
      </c>
      <c r="D80" s="28" t="s">
        <v>94</v>
      </c>
      <c r="E80" s="28" t="s">
        <v>86</v>
      </c>
      <c r="F80" s="28" t="s">
        <v>91</v>
      </c>
      <c r="G80" s="30">
        <v>8.99</v>
      </c>
      <c r="H80" s="31"/>
      <c r="I80" s="30">
        <f t="shared" si="15"/>
        <v>8.99</v>
      </c>
      <c r="J80" s="30"/>
      <c r="K80" s="4"/>
      <c r="L80" s="30">
        <f t="shared" si="16"/>
        <v>0</v>
      </c>
      <c r="M80" s="26"/>
      <c r="O80" s="12"/>
      <c r="Q80" s="32"/>
    </row>
    <row r="81" spans="1:19" ht="13" customHeight="1" x14ac:dyDescent="0.35">
      <c r="C81" s="28" t="s">
        <v>3</v>
      </c>
      <c r="D81" s="28" t="s">
        <v>94</v>
      </c>
      <c r="E81" s="28" t="s">
        <v>87</v>
      </c>
      <c r="F81" s="28" t="s">
        <v>92</v>
      </c>
      <c r="G81" s="30">
        <v>8.99</v>
      </c>
      <c r="H81" s="31"/>
      <c r="I81" s="30">
        <f t="shared" si="15"/>
        <v>8.99</v>
      </c>
      <c r="J81" s="30"/>
      <c r="K81" s="4"/>
      <c r="L81" s="30">
        <f t="shared" si="16"/>
        <v>0</v>
      </c>
      <c r="M81" s="26"/>
      <c r="Q81" s="32"/>
      <c r="R81"/>
    </row>
    <row r="82" spans="1:19" ht="13" customHeight="1" thickBot="1" x14ac:dyDescent="0.4">
      <c r="A82" s="26"/>
      <c r="B82" s="26"/>
      <c r="C82" s="28"/>
      <c r="D82" s="28"/>
      <c r="E82" s="28"/>
      <c r="F82" s="28"/>
      <c r="G82" s="30"/>
      <c r="H82" s="30"/>
      <c r="I82" s="30"/>
      <c r="J82" s="30"/>
      <c r="K82" s="33"/>
      <c r="L82" s="30"/>
      <c r="M82" s="26"/>
      <c r="N82" s="12"/>
    </row>
    <row r="83" spans="1:19" ht="13" customHeight="1" thickBot="1" x14ac:dyDescent="0.4">
      <c r="A83" s="12"/>
      <c r="C83" s="71" t="s">
        <v>104</v>
      </c>
      <c r="D83" s="72"/>
      <c r="E83" s="72"/>
      <c r="F83" s="73"/>
      <c r="G83" s="20" t="s">
        <v>20</v>
      </c>
      <c r="H83" s="20" t="s">
        <v>21</v>
      </c>
      <c r="I83" s="20" t="s">
        <v>167</v>
      </c>
      <c r="J83" s="20"/>
      <c r="K83" s="21" t="s">
        <v>9</v>
      </c>
      <c r="L83" s="20" t="s">
        <v>6</v>
      </c>
    </row>
    <row r="84" spans="1:19" ht="13" customHeight="1" thickBot="1" x14ac:dyDescent="0.4">
      <c r="C84" s="22" t="s">
        <v>26</v>
      </c>
      <c r="D84" s="23" t="s">
        <v>18</v>
      </c>
      <c r="E84" s="23" t="s">
        <v>8</v>
      </c>
      <c r="F84" s="24" t="s">
        <v>4</v>
      </c>
      <c r="G84" s="20" t="s">
        <v>7</v>
      </c>
      <c r="H84" s="20" t="s">
        <v>22</v>
      </c>
      <c r="I84" s="20" t="s">
        <v>7</v>
      </c>
      <c r="J84" s="20"/>
      <c r="K84" s="25" t="s">
        <v>10</v>
      </c>
      <c r="L84" s="20" t="s">
        <v>7</v>
      </c>
      <c r="M84" s="26"/>
      <c r="N84" s="27" t="s">
        <v>23</v>
      </c>
      <c r="P84"/>
    </row>
    <row r="85" spans="1:19" ht="13" customHeight="1" x14ac:dyDescent="0.35">
      <c r="C85" s="28" t="s">
        <v>27</v>
      </c>
      <c r="D85" s="29" t="s">
        <v>102</v>
      </c>
      <c r="E85" s="29" t="s">
        <v>38</v>
      </c>
      <c r="F85" s="28" t="s">
        <v>43</v>
      </c>
      <c r="G85" s="30">
        <v>24.99</v>
      </c>
      <c r="H85" s="31"/>
      <c r="I85" s="30">
        <f t="shared" ref="I85:I90" si="17">G85*(1-H85)</f>
        <v>24.99</v>
      </c>
      <c r="J85" s="30"/>
      <c r="K85" s="9"/>
      <c r="L85" s="30">
        <f>K85*I85</f>
        <v>0</v>
      </c>
      <c r="M85" s="26"/>
      <c r="N85" s="10"/>
      <c r="P85" s="26"/>
      <c r="Q85" s="32"/>
    </row>
    <row r="86" spans="1:19" ht="13" customHeight="1" x14ac:dyDescent="0.35">
      <c r="C86" s="28" t="s">
        <v>28</v>
      </c>
      <c r="D86" s="28" t="s">
        <v>102</v>
      </c>
      <c r="E86" s="28" t="s">
        <v>39</v>
      </c>
      <c r="F86" s="28" t="s">
        <v>44</v>
      </c>
      <c r="G86" s="30">
        <v>24.99</v>
      </c>
      <c r="H86" s="31"/>
      <c r="I86" s="30">
        <f t="shared" si="17"/>
        <v>24.99</v>
      </c>
      <c r="J86" s="30"/>
      <c r="K86" s="9"/>
      <c r="L86" s="30">
        <f t="shared" ref="L86:L91" si="18">K86*I86</f>
        <v>0</v>
      </c>
      <c r="M86" s="26"/>
      <c r="N86" s="10"/>
      <c r="Q86" s="32"/>
    </row>
    <row r="87" spans="1:19" ht="13" customHeight="1" x14ac:dyDescent="0.35">
      <c r="C87" s="28" t="s">
        <v>29</v>
      </c>
      <c r="D87" s="28" t="s">
        <v>102</v>
      </c>
      <c r="E87" s="28" t="s">
        <v>40</v>
      </c>
      <c r="F87" s="28" t="s">
        <v>45</v>
      </c>
      <c r="G87" s="30">
        <v>24.99</v>
      </c>
      <c r="H87" s="31"/>
      <c r="I87" s="30">
        <f t="shared" si="17"/>
        <v>24.99</v>
      </c>
      <c r="J87" s="30"/>
      <c r="K87" s="9"/>
      <c r="L87" s="30">
        <f t="shared" si="18"/>
        <v>0</v>
      </c>
      <c r="M87" s="26"/>
      <c r="N87" s="10"/>
      <c r="Q87" s="32"/>
      <c r="R87"/>
    </row>
    <row r="88" spans="1:19" ht="13" customHeight="1" x14ac:dyDescent="0.35">
      <c r="A88"/>
      <c r="C88" s="28" t="s">
        <v>30</v>
      </c>
      <c r="D88" s="28" t="s">
        <v>102</v>
      </c>
      <c r="E88" s="28" t="s">
        <v>41</v>
      </c>
      <c r="F88" s="28" t="s">
        <v>46</v>
      </c>
      <c r="G88" s="30">
        <v>24.99</v>
      </c>
      <c r="H88" s="31"/>
      <c r="I88" s="30">
        <f t="shared" si="17"/>
        <v>24.99</v>
      </c>
      <c r="J88" s="30"/>
      <c r="K88" s="9"/>
      <c r="L88" s="30">
        <f t="shared" si="18"/>
        <v>0</v>
      </c>
      <c r="M88" s="26"/>
      <c r="N88" s="10"/>
      <c r="O88" s="12"/>
      <c r="Q88" s="32"/>
    </row>
    <row r="89" spans="1:19" ht="13" customHeight="1" x14ac:dyDescent="0.35">
      <c r="C89" s="28" t="s">
        <v>31</v>
      </c>
      <c r="D89" s="28" t="s">
        <v>102</v>
      </c>
      <c r="E89" s="28" t="s">
        <v>42</v>
      </c>
      <c r="F89" s="28" t="s">
        <v>47</v>
      </c>
      <c r="G89" s="30">
        <v>29.99</v>
      </c>
      <c r="H89" s="31"/>
      <c r="I89" s="30">
        <f t="shared" si="17"/>
        <v>29.99</v>
      </c>
      <c r="J89" s="30"/>
      <c r="K89" s="9"/>
      <c r="L89" s="30">
        <f t="shared" si="18"/>
        <v>0</v>
      </c>
      <c r="M89" s="26"/>
      <c r="N89" s="10"/>
      <c r="Q89" s="32"/>
      <c r="R89"/>
    </row>
    <row r="90" spans="1:19" ht="13" customHeight="1" x14ac:dyDescent="0.35">
      <c r="C90" s="28" t="s">
        <v>74</v>
      </c>
      <c r="D90" s="28" t="s">
        <v>103</v>
      </c>
      <c r="E90" s="28"/>
      <c r="F90" s="28" t="s">
        <v>48</v>
      </c>
      <c r="G90" s="30">
        <v>37.99</v>
      </c>
      <c r="H90" s="31"/>
      <c r="I90" s="30">
        <f t="shared" si="17"/>
        <v>37.99</v>
      </c>
      <c r="J90" s="30"/>
      <c r="K90" s="9"/>
      <c r="L90" s="30">
        <f t="shared" si="18"/>
        <v>0</v>
      </c>
      <c r="M90" s="26"/>
      <c r="N90" s="10"/>
      <c r="Q90"/>
    </row>
    <row r="91" spans="1:19" ht="13" customHeight="1" x14ac:dyDescent="0.35">
      <c r="C91" s="28" t="s">
        <v>32</v>
      </c>
      <c r="D91" s="28" t="s">
        <v>103</v>
      </c>
      <c r="E91" s="28"/>
      <c r="F91" s="28" t="s">
        <v>49</v>
      </c>
      <c r="G91" s="30">
        <v>37.99</v>
      </c>
      <c r="H91" s="31"/>
      <c r="I91" s="30">
        <f>G91*(1-H91)</f>
        <v>37.99</v>
      </c>
      <c r="J91" s="30"/>
      <c r="K91" s="9"/>
      <c r="L91" s="30">
        <f t="shared" si="18"/>
        <v>0</v>
      </c>
      <c r="M91" s="26"/>
      <c r="N91" s="10"/>
    </row>
    <row r="92" spans="1:19" ht="13" customHeight="1" x14ac:dyDescent="0.35">
      <c r="C92" s="28" t="s">
        <v>33</v>
      </c>
      <c r="D92" s="28" t="s">
        <v>103</v>
      </c>
      <c r="E92" s="28"/>
      <c r="F92" s="28" t="s">
        <v>50</v>
      </c>
      <c r="G92" s="30">
        <v>37.99</v>
      </c>
      <c r="H92" s="31"/>
      <c r="I92" s="30">
        <f>G92*(1-H92)</f>
        <v>37.99</v>
      </c>
      <c r="J92" s="30"/>
      <c r="K92" s="9"/>
      <c r="L92" s="30">
        <f>K92*I92</f>
        <v>0</v>
      </c>
      <c r="M92" s="26"/>
      <c r="N92" s="10"/>
    </row>
    <row r="93" spans="1:19" ht="13" customHeight="1" x14ac:dyDescent="0.35">
      <c r="C93" s="28" t="s">
        <v>34</v>
      </c>
      <c r="D93" s="28" t="s">
        <v>103</v>
      </c>
      <c r="E93" s="28"/>
      <c r="F93" s="28" t="s">
        <v>51</v>
      </c>
      <c r="G93" s="30">
        <v>37.99</v>
      </c>
      <c r="H93" s="31"/>
      <c r="I93" s="30">
        <f>G93*(1-H93)</f>
        <v>37.99</v>
      </c>
      <c r="J93" s="30"/>
      <c r="K93" s="9"/>
      <c r="L93" s="30">
        <f t="shared" ref="L93:L94" si="19">K93*I93</f>
        <v>0</v>
      </c>
      <c r="M93" s="26"/>
      <c r="N93" s="10"/>
      <c r="S93" s="12"/>
    </row>
    <row r="94" spans="1:19" ht="13" customHeight="1" x14ac:dyDescent="0.35">
      <c r="C94" s="28" t="s">
        <v>35</v>
      </c>
      <c r="D94" s="28" t="s">
        <v>103</v>
      </c>
      <c r="E94" s="28"/>
      <c r="F94" s="28" t="s">
        <v>52</v>
      </c>
      <c r="G94" s="30">
        <v>37.99</v>
      </c>
      <c r="H94" s="31"/>
      <c r="I94" s="30">
        <f>G94*(1-H94)</f>
        <v>37.99</v>
      </c>
      <c r="J94" s="30"/>
      <c r="K94" s="9"/>
      <c r="L94" s="30">
        <f t="shared" si="19"/>
        <v>0</v>
      </c>
      <c r="M94" s="26"/>
      <c r="N94" s="10"/>
      <c r="S94" s="12"/>
    </row>
    <row r="95" spans="1:19" ht="13" customHeight="1" thickBot="1" x14ac:dyDescent="0.4">
      <c r="A95" s="26"/>
      <c r="B95" s="26"/>
      <c r="C95" s="28"/>
      <c r="D95" s="28"/>
      <c r="E95" s="28"/>
      <c r="F95" s="28"/>
      <c r="G95" s="30"/>
      <c r="H95" s="30"/>
      <c r="I95" s="30"/>
      <c r="J95" s="30"/>
      <c r="K95" s="33"/>
      <c r="L95" s="30"/>
      <c r="M95" s="26"/>
      <c r="N95" s="12"/>
    </row>
    <row r="96" spans="1:19" ht="13" customHeight="1" thickBot="1" x14ac:dyDescent="0.4">
      <c r="A96" s="12"/>
      <c r="C96" s="68" t="s">
        <v>164</v>
      </c>
      <c r="D96" s="69"/>
      <c r="E96" s="69"/>
      <c r="F96" s="70"/>
      <c r="G96" s="20" t="s">
        <v>20</v>
      </c>
      <c r="H96" s="20" t="s">
        <v>21</v>
      </c>
      <c r="I96" s="20" t="s">
        <v>167</v>
      </c>
      <c r="J96" s="20"/>
      <c r="K96" s="21" t="s">
        <v>9</v>
      </c>
      <c r="L96" s="20" t="s">
        <v>6</v>
      </c>
    </row>
    <row r="97" spans="1:19" ht="13" customHeight="1" thickBot="1" x14ac:dyDescent="0.4">
      <c r="C97" s="22" t="s">
        <v>26</v>
      </c>
      <c r="D97" s="23" t="s">
        <v>18</v>
      </c>
      <c r="E97" s="23" t="s">
        <v>5</v>
      </c>
      <c r="F97" s="24" t="s">
        <v>64</v>
      </c>
      <c r="G97" s="20" t="s">
        <v>7</v>
      </c>
      <c r="H97" s="20" t="s">
        <v>22</v>
      </c>
      <c r="I97" s="20" t="s">
        <v>7</v>
      </c>
      <c r="J97" s="20"/>
      <c r="K97" s="25" t="s">
        <v>10</v>
      </c>
      <c r="L97" s="20" t="s">
        <v>7</v>
      </c>
      <c r="M97" s="26"/>
      <c r="P97"/>
    </row>
    <row r="98" spans="1:19" ht="13" customHeight="1" x14ac:dyDescent="0.35">
      <c r="C98" s="28" t="s">
        <v>27</v>
      </c>
      <c r="D98" s="29" t="s">
        <v>105</v>
      </c>
      <c r="E98" s="29" t="s">
        <v>59</v>
      </c>
      <c r="F98" s="28" t="s">
        <v>65</v>
      </c>
      <c r="G98" s="30">
        <v>12.99</v>
      </c>
      <c r="H98" s="31"/>
      <c r="I98" s="30">
        <f t="shared" ref="I98:I103" si="20">G98*(1-H98)</f>
        <v>12.99</v>
      </c>
      <c r="J98" s="30"/>
      <c r="K98" s="9"/>
      <c r="L98" s="30">
        <f>K98*I98</f>
        <v>0</v>
      </c>
      <c r="M98" s="26"/>
      <c r="P98" s="26"/>
      <c r="Q98"/>
    </row>
    <row r="99" spans="1:19" ht="13" customHeight="1" x14ac:dyDescent="0.35">
      <c r="C99" s="28" t="s">
        <v>28</v>
      </c>
      <c r="D99" s="28" t="s">
        <v>105</v>
      </c>
      <c r="E99" s="28" t="s">
        <v>60</v>
      </c>
      <c r="F99" s="28" t="s">
        <v>66</v>
      </c>
      <c r="G99" s="30">
        <v>12.99</v>
      </c>
      <c r="H99" s="31"/>
      <c r="I99" s="30">
        <f t="shared" si="20"/>
        <v>12.99</v>
      </c>
      <c r="J99" s="30"/>
      <c r="K99" s="9"/>
      <c r="L99" s="30">
        <f t="shared" ref="L99:L104" si="21">K99*I99</f>
        <v>0</v>
      </c>
      <c r="M99" s="26"/>
      <c r="Q99" s="32"/>
    </row>
    <row r="100" spans="1:19" ht="13" customHeight="1" x14ac:dyDescent="0.35">
      <c r="C100" s="28" t="s">
        <v>29</v>
      </c>
      <c r="D100" s="28" t="s">
        <v>105</v>
      </c>
      <c r="E100" s="28" t="s">
        <v>61</v>
      </c>
      <c r="F100" s="28" t="s">
        <v>67</v>
      </c>
      <c r="G100" s="30">
        <v>12.99</v>
      </c>
      <c r="H100" s="31"/>
      <c r="I100" s="30">
        <f t="shared" si="20"/>
        <v>12.99</v>
      </c>
      <c r="J100" s="30"/>
      <c r="K100" s="9"/>
      <c r="L100" s="30">
        <f t="shared" si="21"/>
        <v>0</v>
      </c>
      <c r="M100" s="26"/>
      <c r="Q100" s="32"/>
      <c r="R100"/>
    </row>
    <row r="101" spans="1:19" ht="13" customHeight="1" x14ac:dyDescent="0.35">
      <c r="A101"/>
      <c r="C101" s="28" t="s">
        <v>30</v>
      </c>
      <c r="D101" s="28" t="s">
        <v>105</v>
      </c>
      <c r="E101" s="28" t="s">
        <v>62</v>
      </c>
      <c r="F101" s="28" t="s">
        <v>68</v>
      </c>
      <c r="G101" s="30">
        <v>14.99</v>
      </c>
      <c r="H101" s="31"/>
      <c r="I101" s="30">
        <f t="shared" si="20"/>
        <v>14.99</v>
      </c>
      <c r="J101" s="30"/>
      <c r="K101" s="9"/>
      <c r="L101" s="30">
        <f t="shared" si="21"/>
        <v>0</v>
      </c>
      <c r="M101" s="26"/>
      <c r="O101" s="12"/>
      <c r="Q101" s="32"/>
    </row>
    <row r="102" spans="1:19" ht="13" customHeight="1" x14ac:dyDescent="0.35">
      <c r="C102" s="28" t="s">
        <v>31</v>
      </c>
      <c r="D102" s="28" t="s">
        <v>105</v>
      </c>
      <c r="E102" s="28" t="s">
        <v>63</v>
      </c>
      <c r="F102" s="28" t="s">
        <v>69</v>
      </c>
      <c r="G102" s="30">
        <v>14.99</v>
      </c>
      <c r="H102" s="31"/>
      <c r="I102" s="30">
        <f t="shared" si="20"/>
        <v>14.99</v>
      </c>
      <c r="J102" s="30"/>
      <c r="K102" s="9"/>
      <c r="L102" s="30">
        <f t="shared" si="21"/>
        <v>0</v>
      </c>
      <c r="M102" s="26"/>
      <c r="Q102" s="32"/>
      <c r="R102"/>
    </row>
    <row r="103" spans="1:19" ht="13" customHeight="1" x14ac:dyDescent="0.35">
      <c r="C103" s="28" t="s">
        <v>74</v>
      </c>
      <c r="D103" s="28" t="s">
        <v>106</v>
      </c>
      <c r="E103" s="28" t="s">
        <v>70</v>
      </c>
      <c r="F103" s="28" t="s">
        <v>48</v>
      </c>
      <c r="G103" s="30">
        <v>15.99</v>
      </c>
      <c r="H103" s="31"/>
      <c r="I103" s="30">
        <f t="shared" si="20"/>
        <v>15.99</v>
      </c>
      <c r="J103" s="30"/>
      <c r="K103" s="9"/>
      <c r="L103" s="30">
        <f t="shared" si="21"/>
        <v>0</v>
      </c>
      <c r="M103" s="26"/>
      <c r="P103"/>
      <c r="Q103"/>
    </row>
    <row r="104" spans="1:19" ht="13" customHeight="1" x14ac:dyDescent="0.35">
      <c r="C104" s="28" t="s">
        <v>32</v>
      </c>
      <c r="D104" s="28" t="s">
        <v>106</v>
      </c>
      <c r="E104" s="28" t="s">
        <v>47</v>
      </c>
      <c r="F104" s="28" t="s">
        <v>49</v>
      </c>
      <c r="G104" s="30">
        <v>15.99</v>
      </c>
      <c r="H104" s="31"/>
      <c r="I104" s="30">
        <f>G104*(1-H104)</f>
        <v>15.99</v>
      </c>
      <c r="J104" s="30"/>
      <c r="K104" s="9"/>
      <c r="L104" s="30">
        <f t="shared" si="21"/>
        <v>0</v>
      </c>
      <c r="M104" s="26"/>
    </row>
    <row r="105" spans="1:19" ht="13" customHeight="1" x14ac:dyDescent="0.35">
      <c r="C105" s="28" t="s">
        <v>33</v>
      </c>
      <c r="D105" s="28" t="s">
        <v>106</v>
      </c>
      <c r="E105" s="28" t="s">
        <v>71</v>
      </c>
      <c r="F105" s="28" t="s">
        <v>50</v>
      </c>
      <c r="G105" s="30">
        <v>15.99</v>
      </c>
      <c r="H105" s="31"/>
      <c r="I105" s="30">
        <f>G105*(1-H105)</f>
        <v>15.99</v>
      </c>
      <c r="J105" s="30"/>
      <c r="K105" s="9"/>
      <c r="L105" s="30">
        <f>K105*I105</f>
        <v>0</v>
      </c>
      <c r="M105" s="26"/>
    </row>
    <row r="106" spans="1:19" ht="13" customHeight="1" x14ac:dyDescent="0.35">
      <c r="C106" s="28" t="s">
        <v>34</v>
      </c>
      <c r="D106" s="28" t="s">
        <v>106</v>
      </c>
      <c r="E106" s="28" t="s">
        <v>72</v>
      </c>
      <c r="F106" s="28" t="s">
        <v>75</v>
      </c>
      <c r="G106" s="30">
        <v>15.99</v>
      </c>
      <c r="H106" s="31"/>
      <c r="I106" s="30">
        <f>G106*(1-H106)</f>
        <v>15.99</v>
      </c>
      <c r="J106" s="30"/>
      <c r="K106" s="9"/>
      <c r="L106" s="30">
        <f t="shared" ref="L106:L107" si="22">K106*I106</f>
        <v>0</v>
      </c>
      <c r="M106" s="26"/>
      <c r="P106"/>
      <c r="S106" s="12"/>
    </row>
    <row r="107" spans="1:19" ht="13" customHeight="1" x14ac:dyDescent="0.35">
      <c r="C107" s="28" t="s">
        <v>35</v>
      </c>
      <c r="D107" s="28" t="s">
        <v>106</v>
      </c>
      <c r="E107" s="28" t="s">
        <v>73</v>
      </c>
      <c r="F107" s="28" t="s">
        <v>76</v>
      </c>
      <c r="G107" s="30">
        <v>15.99</v>
      </c>
      <c r="H107" s="31"/>
      <c r="I107" s="30">
        <f>G107*(1-H107)</f>
        <v>15.99</v>
      </c>
      <c r="J107" s="30"/>
      <c r="K107" s="9"/>
      <c r="L107" s="30">
        <f t="shared" si="22"/>
        <v>0</v>
      </c>
      <c r="M107" s="26"/>
      <c r="S107" s="12"/>
    </row>
    <row r="108" spans="1:19" ht="13" customHeight="1" thickBot="1" x14ac:dyDescent="0.4">
      <c r="A108" s="26"/>
      <c r="B108" s="26"/>
      <c r="C108" s="28"/>
      <c r="D108" s="28"/>
      <c r="E108" s="28"/>
      <c r="F108" s="28"/>
      <c r="G108" s="30"/>
      <c r="H108" s="30"/>
      <c r="I108" s="30"/>
      <c r="J108" s="30"/>
      <c r="K108" s="33"/>
      <c r="L108" s="30"/>
      <c r="M108" s="26"/>
      <c r="N108" s="12"/>
      <c r="O108"/>
    </row>
    <row r="109" spans="1:19" ht="13" customHeight="1" thickBot="1" x14ac:dyDescent="0.4">
      <c r="A109" s="12"/>
      <c r="C109" s="68" t="s">
        <v>108</v>
      </c>
      <c r="D109" s="69"/>
      <c r="E109" s="69"/>
      <c r="F109" s="70"/>
      <c r="G109" s="20" t="s">
        <v>20</v>
      </c>
      <c r="H109" s="20" t="s">
        <v>21</v>
      </c>
      <c r="I109" s="20" t="s">
        <v>167</v>
      </c>
      <c r="J109" s="20"/>
      <c r="K109" s="21" t="s">
        <v>9</v>
      </c>
      <c r="L109" s="20" t="s">
        <v>6</v>
      </c>
      <c r="O109"/>
    </row>
    <row r="110" spans="1:19" ht="13" customHeight="1" thickBot="1" x14ac:dyDescent="0.4">
      <c r="C110" s="22" t="s">
        <v>26</v>
      </c>
      <c r="D110" s="23" t="s">
        <v>18</v>
      </c>
      <c r="E110" s="23" t="s">
        <v>81</v>
      </c>
      <c r="F110" s="24" t="s">
        <v>82</v>
      </c>
      <c r="G110" s="20" t="s">
        <v>7</v>
      </c>
      <c r="H110" s="20" t="s">
        <v>22</v>
      </c>
      <c r="I110" s="20" t="s">
        <v>7</v>
      </c>
      <c r="J110" s="20"/>
      <c r="K110" s="25" t="s">
        <v>10</v>
      </c>
      <c r="L110" s="20" t="s">
        <v>7</v>
      </c>
      <c r="M110" s="26"/>
      <c r="P110"/>
    </row>
    <row r="111" spans="1:19" ht="13" customHeight="1" x14ac:dyDescent="0.35">
      <c r="C111" s="28" t="s">
        <v>17</v>
      </c>
      <c r="D111" s="29" t="s">
        <v>107</v>
      </c>
      <c r="E111" s="29" t="s">
        <v>83</v>
      </c>
      <c r="F111" s="28" t="s">
        <v>88</v>
      </c>
      <c r="G111" s="30">
        <v>8.99</v>
      </c>
      <c r="H111" s="31"/>
      <c r="I111" s="30">
        <f t="shared" ref="I111:I115" si="23">G111*(1-H111)</f>
        <v>8.99</v>
      </c>
      <c r="J111" s="30"/>
      <c r="K111" s="9"/>
      <c r="L111" s="30">
        <f>K111*I111</f>
        <v>0</v>
      </c>
      <c r="M111" s="26"/>
      <c r="P111" s="26"/>
      <c r="Q111"/>
    </row>
    <row r="112" spans="1:19" ht="13" customHeight="1" x14ac:dyDescent="0.35">
      <c r="C112" s="28" t="s">
        <v>0</v>
      </c>
      <c r="D112" s="28" t="s">
        <v>107</v>
      </c>
      <c r="E112" s="28" t="s">
        <v>84</v>
      </c>
      <c r="F112" s="28" t="s">
        <v>89</v>
      </c>
      <c r="G112" s="30">
        <v>8.99</v>
      </c>
      <c r="H112" s="31"/>
      <c r="I112" s="30">
        <f t="shared" si="23"/>
        <v>8.99</v>
      </c>
      <c r="J112" s="30"/>
      <c r="K112" s="9"/>
      <c r="L112" s="30">
        <f t="shared" ref="L112:L115" si="24">K112*I112</f>
        <v>0</v>
      </c>
      <c r="M112" s="26"/>
      <c r="Q112" s="32"/>
    </row>
    <row r="113" spans="1:19" ht="13" customHeight="1" x14ac:dyDescent="0.35">
      <c r="C113" s="28" t="s">
        <v>1</v>
      </c>
      <c r="D113" s="28" t="s">
        <v>107</v>
      </c>
      <c r="E113" s="28" t="s">
        <v>85</v>
      </c>
      <c r="F113" s="28" t="s">
        <v>90</v>
      </c>
      <c r="G113" s="30">
        <v>8.99</v>
      </c>
      <c r="H113" s="31"/>
      <c r="I113" s="30">
        <f t="shared" si="23"/>
        <v>8.99</v>
      </c>
      <c r="J113" s="30"/>
      <c r="K113" s="9"/>
      <c r="L113" s="30">
        <f t="shared" si="24"/>
        <v>0</v>
      </c>
      <c r="M113" s="26"/>
      <c r="Q113" s="32"/>
      <c r="R113"/>
    </row>
    <row r="114" spans="1:19" ht="13" customHeight="1" x14ac:dyDescent="0.35">
      <c r="A114"/>
      <c r="C114" s="28" t="s">
        <v>2</v>
      </c>
      <c r="D114" s="28" t="s">
        <v>107</v>
      </c>
      <c r="E114" s="28" t="s">
        <v>86</v>
      </c>
      <c r="F114" s="28" t="s">
        <v>91</v>
      </c>
      <c r="G114" s="30">
        <v>8.99</v>
      </c>
      <c r="H114" s="31"/>
      <c r="I114" s="30">
        <f t="shared" si="23"/>
        <v>8.99</v>
      </c>
      <c r="J114" s="30"/>
      <c r="K114" s="9"/>
      <c r="L114" s="30">
        <f t="shared" si="24"/>
        <v>0</v>
      </c>
      <c r="M114" s="26"/>
      <c r="O114" s="12"/>
      <c r="Q114" s="32"/>
    </row>
    <row r="115" spans="1:19" ht="13" customHeight="1" x14ac:dyDescent="0.35">
      <c r="C115" s="28" t="s">
        <v>3</v>
      </c>
      <c r="D115" s="28" t="s">
        <v>107</v>
      </c>
      <c r="E115" s="28" t="s">
        <v>87</v>
      </c>
      <c r="F115" s="28" t="s">
        <v>92</v>
      </c>
      <c r="G115" s="30">
        <v>8.99</v>
      </c>
      <c r="H115" s="31"/>
      <c r="I115" s="30">
        <f t="shared" si="23"/>
        <v>8.99</v>
      </c>
      <c r="J115" s="30"/>
      <c r="K115" s="9"/>
      <c r="L115" s="30">
        <f t="shared" si="24"/>
        <v>0</v>
      </c>
      <c r="M115" s="26"/>
      <c r="Q115" s="32"/>
      <c r="R115"/>
    </row>
    <row r="116" spans="1:19" ht="13" customHeight="1" x14ac:dyDescent="0.35">
      <c r="A116" s="26"/>
      <c r="B116" s="26"/>
      <c r="C116" s="28"/>
      <c r="D116" s="28"/>
      <c r="E116" s="28"/>
      <c r="F116" s="28"/>
      <c r="G116" s="30"/>
      <c r="H116" s="30"/>
      <c r="I116" s="30"/>
      <c r="J116" s="30"/>
      <c r="K116" s="33"/>
      <c r="L116" s="30"/>
      <c r="M116" s="26"/>
      <c r="N116" s="12"/>
    </row>
    <row r="117" spans="1:19" ht="13" customHeight="1" thickBot="1" x14ac:dyDescent="0.4">
      <c r="C117" s="28"/>
      <c r="D117" s="28"/>
      <c r="E117" s="28"/>
      <c r="F117" s="28"/>
      <c r="G117" s="30"/>
      <c r="H117" s="30"/>
      <c r="I117" s="30"/>
      <c r="J117" s="30"/>
      <c r="K117" s="33"/>
      <c r="L117" s="30"/>
      <c r="M117" s="26"/>
      <c r="N117" s="26"/>
    </row>
    <row r="118" spans="1:19" ht="13" customHeight="1" thickBot="1" x14ac:dyDescent="0.4">
      <c r="C118" s="34" t="s">
        <v>12</v>
      </c>
      <c r="D118" s="35"/>
      <c r="E118" s="35"/>
      <c r="F118" s="36"/>
      <c r="G118" s="30"/>
      <c r="H118" s="30"/>
      <c r="I118" s="30"/>
      <c r="J118" s="30"/>
      <c r="K118" s="37" t="s">
        <v>11</v>
      </c>
      <c r="L118" s="30"/>
      <c r="M118" s="26"/>
      <c r="N118" s="26"/>
    </row>
    <row r="119" spans="1:19" ht="13" customHeight="1" x14ac:dyDescent="0.35">
      <c r="C119" s="38" t="s">
        <v>116</v>
      </c>
      <c r="D119" s="38"/>
      <c r="E119" s="38"/>
      <c r="F119" s="28"/>
      <c r="G119" s="30"/>
      <c r="H119" s="30"/>
      <c r="I119" s="30">
        <v>4</v>
      </c>
      <c r="J119" s="30"/>
      <c r="K119" s="37">
        <f>SUM(K51:K56)+SUM(K85:K94)+SUM(K12:K21)</f>
        <v>0</v>
      </c>
      <c r="L119" s="30">
        <f>K119*I119</f>
        <v>0</v>
      </c>
      <c r="M119" s="26"/>
      <c r="N119" s="26"/>
    </row>
    <row r="120" spans="1:19" ht="13" customHeight="1" x14ac:dyDescent="0.35">
      <c r="C120" s="38" t="s">
        <v>117</v>
      </c>
      <c r="D120" s="38"/>
      <c r="E120" s="38"/>
      <c r="F120" s="28"/>
      <c r="G120" s="30"/>
      <c r="H120" s="30"/>
      <c r="I120" s="30">
        <v>0</v>
      </c>
      <c r="J120" s="30"/>
      <c r="K120" s="37">
        <f>K119</f>
        <v>0</v>
      </c>
      <c r="L120" s="30">
        <f t="shared" ref="L120:L122" si="25">K120*I120</f>
        <v>0</v>
      </c>
      <c r="M120" s="26"/>
      <c r="N120" s="21"/>
    </row>
    <row r="121" spans="1:19" ht="13" customHeight="1" x14ac:dyDescent="0.35">
      <c r="C121" s="38" t="s">
        <v>115</v>
      </c>
      <c r="D121" s="38"/>
      <c r="E121" s="38"/>
      <c r="F121" s="28"/>
      <c r="G121" s="30"/>
      <c r="H121" s="30"/>
      <c r="I121" s="30">
        <v>2</v>
      </c>
      <c r="J121" s="30"/>
      <c r="K121" s="1">
        <v>0</v>
      </c>
      <c r="L121" s="30">
        <f t="shared" si="25"/>
        <v>0</v>
      </c>
      <c r="M121" s="26"/>
      <c r="N121" s="21" t="s">
        <v>16</v>
      </c>
    </row>
    <row r="122" spans="1:19" ht="13" customHeight="1" x14ac:dyDescent="0.35">
      <c r="C122" s="39" t="s">
        <v>118</v>
      </c>
      <c r="D122" s="39"/>
      <c r="E122" s="39"/>
      <c r="F122" s="39"/>
      <c r="G122" s="30"/>
      <c r="H122" s="30"/>
      <c r="I122" s="30">
        <v>4</v>
      </c>
      <c r="J122" s="30"/>
      <c r="K122" s="1">
        <v>0</v>
      </c>
      <c r="L122" s="30">
        <f t="shared" si="25"/>
        <v>0</v>
      </c>
      <c r="N122" s="2"/>
    </row>
    <row r="123" spans="1:19" ht="13" customHeight="1" x14ac:dyDescent="0.35">
      <c r="C123" s="39"/>
      <c r="D123" s="39"/>
      <c r="E123" s="39"/>
      <c r="F123" s="12"/>
      <c r="G123" s="30"/>
      <c r="H123" s="30"/>
      <c r="I123" s="30"/>
      <c r="J123" s="30"/>
      <c r="K123" s="30"/>
      <c r="L123" s="30"/>
    </row>
    <row r="124" spans="1:19" ht="12" customHeight="1" thickBot="1" x14ac:dyDescent="0.4">
      <c r="C124" s="39"/>
      <c r="D124" s="39"/>
      <c r="E124" s="39"/>
      <c r="F124" s="39"/>
      <c r="G124" s="40"/>
      <c r="H124" s="40"/>
      <c r="I124" s="40"/>
      <c r="J124" s="40"/>
      <c r="K124" s="33"/>
      <c r="L124" s="40"/>
    </row>
    <row r="125" spans="1:19" s="41" customFormat="1" ht="30" thickBot="1" x14ac:dyDescent="0.4">
      <c r="C125" s="48" t="s">
        <v>14</v>
      </c>
      <c r="D125" s="49"/>
      <c r="E125" s="49"/>
      <c r="F125" s="49"/>
      <c r="G125" s="42"/>
      <c r="H125" s="42"/>
      <c r="I125" s="47"/>
      <c r="J125" s="47"/>
      <c r="K125" s="45">
        <f>SUM(L12:L123)</f>
        <v>0</v>
      </c>
      <c r="L125" s="46"/>
    </row>
    <row r="126" spans="1:19" s="43" customFormat="1" ht="12.5" x14ac:dyDescent="0.35">
      <c r="A126" s="13"/>
      <c r="B126" s="13"/>
      <c r="C126" s="13"/>
      <c r="D126" s="13"/>
      <c r="E126" s="13"/>
      <c r="F126" s="13"/>
      <c r="K126" s="33"/>
      <c r="M126" s="13"/>
      <c r="N126" s="13"/>
      <c r="O126" s="13"/>
      <c r="P126" s="13"/>
      <c r="Q126" s="13"/>
      <c r="R126" s="13"/>
      <c r="S126" s="13"/>
    </row>
    <row r="127" spans="1:19" s="43" customFormat="1" ht="12.5" x14ac:dyDescent="0.35">
      <c r="A127" s="13"/>
      <c r="B127" s="13"/>
      <c r="C127" s="13"/>
      <c r="D127" s="13"/>
      <c r="E127" s="13"/>
      <c r="F127" s="13"/>
      <c r="K127" s="33"/>
      <c r="M127" s="13"/>
      <c r="N127" s="13"/>
      <c r="O127" s="13"/>
      <c r="P127" s="13"/>
      <c r="Q127" s="13"/>
      <c r="R127" s="13"/>
      <c r="S127" s="13"/>
    </row>
    <row r="128" spans="1:19" s="43" customFormat="1" ht="12.5" x14ac:dyDescent="0.35">
      <c r="A128" s="13"/>
      <c r="B128" s="13"/>
      <c r="C128" s="13"/>
      <c r="D128" s="13"/>
      <c r="E128" s="13"/>
      <c r="F128" s="13"/>
      <c r="K128" s="33"/>
      <c r="M128" s="13"/>
      <c r="N128" s="13"/>
      <c r="O128" s="13"/>
      <c r="P128" s="13"/>
      <c r="Q128" s="13"/>
      <c r="R128" s="13"/>
      <c r="S128" s="13"/>
    </row>
    <row r="129" spans="1:19" s="43" customFormat="1" ht="12.5" x14ac:dyDescent="0.35">
      <c r="A129" s="13"/>
      <c r="B129" s="13"/>
      <c r="C129" s="13"/>
      <c r="D129" s="13"/>
      <c r="E129" s="13"/>
      <c r="F129" s="13"/>
      <c r="K129" s="33"/>
      <c r="M129" s="13"/>
      <c r="N129" s="13"/>
      <c r="O129" s="13"/>
      <c r="P129" s="13"/>
      <c r="Q129" s="13"/>
      <c r="R129" s="13"/>
      <c r="S129" s="13"/>
    </row>
    <row r="130" spans="1:19" s="43" customFormat="1" ht="12.5" x14ac:dyDescent="0.35">
      <c r="A130" s="13"/>
      <c r="B130" s="13"/>
      <c r="C130" s="13"/>
      <c r="D130" s="13"/>
      <c r="E130" s="13"/>
      <c r="F130" s="13"/>
      <c r="K130" s="33"/>
      <c r="M130" s="13"/>
      <c r="N130" s="13"/>
      <c r="O130" s="13"/>
      <c r="P130" s="13"/>
      <c r="Q130" s="13"/>
      <c r="R130" s="13"/>
      <c r="S130" s="13"/>
    </row>
    <row r="131" spans="1:19" s="43" customFormat="1" ht="12.5" x14ac:dyDescent="0.35">
      <c r="A131" s="13"/>
      <c r="B131" s="13"/>
      <c r="C131" s="13"/>
      <c r="D131" s="13"/>
      <c r="E131" s="13"/>
      <c r="F131" s="13"/>
      <c r="K131" s="33"/>
      <c r="M131" s="13"/>
      <c r="N131" s="13"/>
      <c r="O131" s="13"/>
      <c r="P131" s="13"/>
      <c r="Q131" s="13"/>
      <c r="R131" s="13"/>
      <c r="S131" s="13"/>
    </row>
    <row r="132" spans="1:19" s="43" customFormat="1" ht="12.5" x14ac:dyDescent="0.35">
      <c r="A132" s="13"/>
      <c r="B132" s="13"/>
      <c r="C132" s="13"/>
      <c r="D132" s="13"/>
      <c r="E132" s="13"/>
      <c r="F132" s="13"/>
      <c r="K132" s="33"/>
      <c r="M132" s="13"/>
      <c r="N132" s="13"/>
      <c r="O132" s="13"/>
      <c r="P132" s="13"/>
      <c r="Q132" s="13"/>
      <c r="R132" s="13"/>
      <c r="S132" s="13"/>
    </row>
    <row r="133" spans="1:19" s="43" customFormat="1" ht="12.5" x14ac:dyDescent="0.35">
      <c r="A133" s="13"/>
      <c r="B133" s="13"/>
      <c r="C133" s="13"/>
      <c r="D133" s="13"/>
      <c r="E133" s="13"/>
      <c r="F133" s="13"/>
      <c r="K133" s="33"/>
      <c r="M133" s="13"/>
      <c r="N133" s="13"/>
      <c r="O133" s="13"/>
      <c r="P133" s="13"/>
      <c r="Q133" s="13"/>
      <c r="R133" s="13"/>
      <c r="S133" s="13"/>
    </row>
    <row r="134" spans="1:19" s="43" customFormat="1" ht="12.5" x14ac:dyDescent="0.35">
      <c r="A134" s="13"/>
      <c r="B134" s="13"/>
      <c r="C134" s="13"/>
      <c r="D134" s="13"/>
      <c r="E134" s="13"/>
      <c r="F134" s="13"/>
      <c r="K134" s="33"/>
      <c r="M134" s="13"/>
      <c r="N134" s="13"/>
      <c r="O134" s="13"/>
      <c r="P134" s="13"/>
      <c r="Q134" s="13"/>
      <c r="R134" s="13"/>
      <c r="S134" s="13"/>
    </row>
    <row r="135" spans="1:19" s="43" customFormat="1" ht="12.5" x14ac:dyDescent="0.35">
      <c r="A135" s="13"/>
      <c r="B135" s="13"/>
      <c r="C135" s="13"/>
      <c r="D135" s="13"/>
      <c r="E135" s="13"/>
      <c r="F135" s="13"/>
      <c r="K135" s="33"/>
      <c r="M135" s="13"/>
      <c r="N135" s="13"/>
      <c r="O135" s="13"/>
      <c r="P135" s="13"/>
      <c r="Q135" s="13"/>
      <c r="R135" s="13"/>
      <c r="S135" s="13"/>
    </row>
    <row r="136" spans="1:19" s="43" customFormat="1" ht="12.5" x14ac:dyDescent="0.35">
      <c r="A136" s="13"/>
      <c r="B136" s="13"/>
      <c r="C136" s="13"/>
      <c r="D136" s="13"/>
      <c r="E136" s="13"/>
      <c r="F136" s="13"/>
      <c r="K136" s="33"/>
      <c r="M136" s="13"/>
      <c r="N136" s="13"/>
      <c r="O136" s="13"/>
      <c r="P136" s="13"/>
      <c r="Q136" s="13"/>
      <c r="R136" s="13"/>
      <c r="S136" s="13"/>
    </row>
    <row r="137" spans="1:19" s="43" customFormat="1" ht="12.5" x14ac:dyDescent="0.35">
      <c r="A137" s="13"/>
      <c r="B137" s="13"/>
      <c r="C137" s="13"/>
      <c r="D137" s="13"/>
      <c r="E137" s="13"/>
      <c r="F137" s="13"/>
      <c r="K137" s="33"/>
      <c r="M137" s="13"/>
      <c r="N137" s="13"/>
      <c r="O137" s="13"/>
      <c r="P137" s="13"/>
      <c r="Q137" s="13"/>
      <c r="R137" s="13"/>
      <c r="S137" s="13"/>
    </row>
    <row r="138" spans="1:19" s="43" customFormat="1" ht="12.5" x14ac:dyDescent="0.35">
      <c r="A138" s="13"/>
      <c r="B138" s="13"/>
      <c r="C138" s="13"/>
      <c r="D138" s="13"/>
      <c r="E138" s="13"/>
      <c r="F138" s="13"/>
      <c r="K138" s="33"/>
      <c r="M138" s="13"/>
      <c r="N138" s="13"/>
      <c r="O138" s="13"/>
      <c r="P138" s="13"/>
      <c r="Q138" s="13"/>
      <c r="R138" s="13"/>
      <c r="S138" s="13"/>
    </row>
    <row r="139" spans="1:19" s="43" customFormat="1" ht="12.5" x14ac:dyDescent="0.35">
      <c r="A139" s="13"/>
      <c r="B139" s="13"/>
      <c r="C139" s="13"/>
      <c r="D139" s="13"/>
      <c r="E139" s="13"/>
      <c r="F139" s="13"/>
      <c r="K139" s="33"/>
      <c r="M139" s="13"/>
      <c r="N139" s="13"/>
      <c r="O139" s="13"/>
      <c r="P139" s="13"/>
      <c r="Q139" s="13"/>
      <c r="R139" s="13"/>
      <c r="S139" s="13"/>
    </row>
    <row r="140" spans="1:19" s="43" customFormat="1" ht="12.5" x14ac:dyDescent="0.35">
      <c r="A140" s="13"/>
      <c r="B140" s="13"/>
      <c r="C140" s="13"/>
      <c r="D140" s="13"/>
      <c r="E140" s="13"/>
      <c r="F140" s="13"/>
      <c r="K140" s="33"/>
      <c r="M140" s="13"/>
      <c r="N140" s="13"/>
      <c r="O140" s="13"/>
      <c r="P140" s="13"/>
      <c r="Q140" s="13"/>
      <c r="R140" s="13"/>
      <c r="S140" s="13"/>
    </row>
    <row r="141" spans="1:19" s="43" customFormat="1" ht="12.5" x14ac:dyDescent="0.35">
      <c r="A141" s="13"/>
      <c r="B141" s="13"/>
      <c r="C141" s="13"/>
      <c r="D141" s="13"/>
      <c r="E141" s="13"/>
      <c r="F141" s="13"/>
      <c r="K141" s="33"/>
      <c r="M141" s="13"/>
      <c r="N141" s="13"/>
      <c r="O141" s="13"/>
      <c r="P141" s="13"/>
      <c r="Q141" s="13"/>
      <c r="R141" s="13"/>
      <c r="S141" s="13"/>
    </row>
    <row r="142" spans="1:19" s="43" customFormat="1" ht="12.5" x14ac:dyDescent="0.35">
      <c r="A142" s="13"/>
      <c r="B142" s="13"/>
      <c r="C142" s="13"/>
      <c r="D142" s="13"/>
      <c r="E142" s="13"/>
      <c r="F142" s="13"/>
      <c r="K142" s="33"/>
      <c r="M142" s="13"/>
      <c r="N142" s="13"/>
      <c r="O142" s="13"/>
      <c r="P142" s="13"/>
      <c r="Q142" s="13"/>
      <c r="R142" s="13"/>
      <c r="S142" s="13"/>
    </row>
    <row r="143" spans="1:19" s="43" customFormat="1" ht="12.5" x14ac:dyDescent="0.35">
      <c r="A143" s="13"/>
      <c r="B143" s="13"/>
      <c r="C143" s="13"/>
      <c r="D143" s="13"/>
      <c r="E143" s="13"/>
      <c r="F143" s="13"/>
      <c r="K143" s="33"/>
      <c r="M143" s="13"/>
      <c r="N143" s="13"/>
      <c r="O143" s="13"/>
      <c r="P143" s="13"/>
      <c r="Q143" s="13"/>
      <c r="R143" s="13"/>
      <c r="S143" s="13"/>
    </row>
    <row r="144" spans="1:19" s="43" customFormat="1" ht="12.5" x14ac:dyDescent="0.35">
      <c r="A144" s="13"/>
      <c r="B144" s="13"/>
      <c r="C144" s="13"/>
      <c r="D144" s="13"/>
      <c r="E144" s="13"/>
      <c r="F144" s="13"/>
      <c r="K144" s="33"/>
      <c r="M144" s="13"/>
      <c r="N144" s="13"/>
      <c r="O144" s="13"/>
      <c r="P144" s="13"/>
      <c r="Q144" s="13"/>
      <c r="R144" s="13"/>
      <c r="S144" s="13"/>
    </row>
    <row r="145" spans="1:19" s="43" customFormat="1" ht="12.5" x14ac:dyDescent="0.35">
      <c r="A145" s="13"/>
      <c r="B145" s="13"/>
      <c r="C145" s="13"/>
      <c r="D145" s="13"/>
      <c r="E145" s="13"/>
      <c r="F145" s="13"/>
      <c r="K145" s="33"/>
      <c r="M145" s="13"/>
      <c r="N145" s="13"/>
      <c r="O145" s="13"/>
      <c r="P145" s="13"/>
      <c r="Q145" s="13"/>
      <c r="R145" s="13"/>
      <c r="S145" s="13"/>
    </row>
    <row r="146" spans="1:19" s="43" customFormat="1" ht="12.5" x14ac:dyDescent="0.35">
      <c r="A146" s="13"/>
      <c r="B146" s="13"/>
      <c r="C146" s="13"/>
      <c r="D146" s="13"/>
      <c r="E146" s="13"/>
      <c r="F146" s="13"/>
      <c r="K146" s="33"/>
      <c r="M146" s="13"/>
      <c r="N146" s="13"/>
      <c r="O146" s="13"/>
      <c r="P146" s="13"/>
      <c r="Q146" s="13"/>
      <c r="R146" s="13"/>
      <c r="S146" s="13"/>
    </row>
    <row r="147" spans="1:19" s="43" customFormat="1" ht="12.5" x14ac:dyDescent="0.35">
      <c r="A147" s="13"/>
      <c r="B147" s="13"/>
      <c r="C147" s="13"/>
      <c r="D147" s="13"/>
      <c r="E147" s="13"/>
      <c r="F147" s="13"/>
      <c r="K147" s="33"/>
      <c r="M147" s="13"/>
      <c r="N147" s="13"/>
      <c r="O147" s="13"/>
      <c r="P147" s="13"/>
      <c r="Q147" s="13"/>
      <c r="R147" s="13"/>
      <c r="S147" s="13"/>
    </row>
    <row r="148" spans="1:19" s="43" customFormat="1" ht="12.5" x14ac:dyDescent="0.35">
      <c r="A148" s="13"/>
      <c r="B148" s="13"/>
      <c r="C148" s="13"/>
      <c r="D148" s="13"/>
      <c r="E148" s="13"/>
      <c r="F148" s="13"/>
      <c r="K148" s="33"/>
      <c r="M148" s="13"/>
      <c r="N148" s="13"/>
      <c r="O148" s="13"/>
      <c r="P148" s="13"/>
      <c r="Q148" s="13"/>
      <c r="R148" s="13"/>
      <c r="S148" s="13"/>
    </row>
    <row r="149" spans="1:19" s="43" customFormat="1" ht="12.5" x14ac:dyDescent="0.35">
      <c r="A149" s="13"/>
      <c r="B149" s="13"/>
      <c r="C149" s="13"/>
      <c r="D149" s="13"/>
      <c r="E149" s="13"/>
      <c r="F149" s="13"/>
      <c r="K149" s="33"/>
      <c r="M149" s="13"/>
      <c r="N149" s="13"/>
      <c r="O149" s="13"/>
      <c r="P149" s="13"/>
      <c r="Q149" s="13"/>
      <c r="R149" s="13"/>
      <c r="S149" s="13"/>
    </row>
    <row r="150" spans="1:19" s="43" customFormat="1" ht="12.5" x14ac:dyDescent="0.35">
      <c r="A150" s="13"/>
      <c r="B150" s="13"/>
      <c r="C150" s="13"/>
      <c r="D150" s="13"/>
      <c r="E150" s="13"/>
      <c r="F150" s="13"/>
      <c r="K150" s="33"/>
      <c r="M150" s="13"/>
      <c r="N150" s="13"/>
      <c r="O150" s="13"/>
      <c r="P150" s="13"/>
      <c r="Q150" s="13"/>
      <c r="R150" s="13"/>
      <c r="S150" s="13"/>
    </row>
    <row r="151" spans="1:19" s="43" customFormat="1" ht="12.5" x14ac:dyDescent="0.35">
      <c r="A151" s="13"/>
      <c r="B151" s="13"/>
      <c r="C151" s="13"/>
      <c r="D151" s="13"/>
      <c r="E151" s="13"/>
      <c r="F151" s="13"/>
      <c r="K151" s="33"/>
      <c r="M151" s="13"/>
      <c r="N151" s="13"/>
      <c r="O151" s="13"/>
      <c r="P151" s="13"/>
      <c r="Q151" s="13"/>
      <c r="R151" s="13"/>
      <c r="S151" s="13"/>
    </row>
    <row r="152" spans="1:19" s="43" customFormat="1" ht="12.5" x14ac:dyDescent="0.35">
      <c r="A152" s="13"/>
      <c r="B152" s="13"/>
      <c r="C152" s="13"/>
      <c r="D152" s="13"/>
      <c r="E152" s="13"/>
      <c r="F152" s="13"/>
      <c r="K152" s="33"/>
      <c r="M152" s="13"/>
      <c r="N152" s="13"/>
      <c r="O152" s="13"/>
      <c r="P152" s="13"/>
      <c r="Q152" s="13"/>
      <c r="R152" s="13"/>
      <c r="S152" s="13"/>
    </row>
    <row r="153" spans="1:19" s="43" customFormat="1" ht="12.5" x14ac:dyDescent="0.35">
      <c r="A153" s="13"/>
      <c r="B153" s="13"/>
      <c r="C153" s="13"/>
      <c r="D153" s="13"/>
      <c r="E153" s="13"/>
      <c r="F153" s="13"/>
      <c r="K153" s="33"/>
      <c r="M153" s="13"/>
      <c r="N153" s="13"/>
      <c r="O153" s="13"/>
      <c r="P153" s="13"/>
      <c r="Q153" s="13"/>
      <c r="R153" s="13"/>
      <c r="S153" s="13"/>
    </row>
    <row r="154" spans="1:19" s="43" customFormat="1" ht="12.5" x14ac:dyDescent="0.35">
      <c r="A154" s="13"/>
      <c r="B154" s="13"/>
      <c r="C154" s="13"/>
      <c r="D154" s="13"/>
      <c r="E154" s="13"/>
      <c r="F154" s="13"/>
      <c r="K154" s="33"/>
      <c r="M154" s="13"/>
      <c r="N154" s="13"/>
      <c r="O154" s="13"/>
      <c r="P154" s="13"/>
      <c r="Q154" s="13"/>
      <c r="R154" s="13"/>
      <c r="S154" s="13"/>
    </row>
    <row r="155" spans="1:19" s="43" customFormat="1" ht="12.5" x14ac:dyDescent="0.35">
      <c r="A155" s="13"/>
      <c r="B155" s="13"/>
      <c r="C155" s="13"/>
      <c r="D155" s="13"/>
      <c r="E155" s="13"/>
      <c r="F155" s="13"/>
      <c r="K155" s="33"/>
      <c r="M155" s="13"/>
      <c r="N155" s="13"/>
      <c r="O155" s="13"/>
      <c r="P155" s="13"/>
      <c r="Q155" s="13"/>
      <c r="R155" s="13"/>
      <c r="S155" s="13"/>
    </row>
    <row r="156" spans="1:19" s="43" customFormat="1" ht="12.5" x14ac:dyDescent="0.35">
      <c r="A156" s="13"/>
      <c r="B156" s="13"/>
      <c r="C156" s="13"/>
      <c r="D156" s="13"/>
      <c r="E156" s="13"/>
      <c r="F156" s="13"/>
      <c r="K156" s="33"/>
      <c r="M156" s="13"/>
      <c r="N156" s="13"/>
      <c r="O156" s="13"/>
      <c r="P156" s="13"/>
      <c r="Q156" s="13"/>
      <c r="R156" s="13"/>
      <c r="S156" s="13"/>
    </row>
    <row r="157" spans="1:19" s="43" customFormat="1" ht="12.5" x14ac:dyDescent="0.35">
      <c r="A157" s="13"/>
      <c r="B157" s="13"/>
      <c r="C157" s="13"/>
      <c r="D157" s="13"/>
      <c r="E157" s="13"/>
      <c r="F157" s="13"/>
      <c r="K157" s="33"/>
      <c r="M157" s="13"/>
      <c r="N157" s="13"/>
      <c r="O157" s="13"/>
      <c r="P157" s="13"/>
      <c r="Q157" s="13"/>
      <c r="R157" s="13"/>
      <c r="S157" s="13"/>
    </row>
    <row r="158" spans="1:19" s="43" customFormat="1" ht="12.5" x14ac:dyDescent="0.35">
      <c r="A158" s="13"/>
      <c r="B158" s="13"/>
      <c r="C158" s="13"/>
      <c r="D158" s="13"/>
      <c r="E158" s="13"/>
      <c r="F158" s="13"/>
      <c r="K158" s="33"/>
      <c r="M158" s="13"/>
      <c r="N158" s="13"/>
      <c r="O158" s="13"/>
      <c r="P158" s="13"/>
      <c r="Q158" s="13"/>
      <c r="R158" s="13"/>
      <c r="S158" s="13"/>
    </row>
    <row r="159" spans="1:19" s="43" customFormat="1" ht="12.5" x14ac:dyDescent="0.35">
      <c r="A159" s="13"/>
      <c r="B159" s="13"/>
      <c r="C159" s="13"/>
      <c r="D159" s="13"/>
      <c r="E159" s="13"/>
      <c r="F159" s="13"/>
      <c r="K159" s="33"/>
      <c r="M159" s="13"/>
      <c r="N159" s="13"/>
      <c r="O159" s="13"/>
      <c r="P159" s="13"/>
      <c r="Q159" s="13"/>
      <c r="R159" s="13"/>
      <c r="S159" s="13"/>
    </row>
    <row r="160" spans="1:19" s="43" customFormat="1" ht="12.5" x14ac:dyDescent="0.35">
      <c r="A160" s="13"/>
      <c r="B160" s="13"/>
      <c r="C160" s="13"/>
      <c r="D160" s="13"/>
      <c r="E160" s="13"/>
      <c r="F160" s="13"/>
      <c r="K160" s="33"/>
      <c r="M160" s="13"/>
      <c r="N160" s="13"/>
      <c r="O160" s="13"/>
      <c r="P160" s="13"/>
      <c r="Q160" s="13"/>
      <c r="R160" s="13"/>
      <c r="S160" s="13"/>
    </row>
    <row r="161" spans="1:19" s="43" customFormat="1" ht="12.5" x14ac:dyDescent="0.35">
      <c r="A161" s="13"/>
      <c r="B161" s="13"/>
      <c r="C161" s="13"/>
      <c r="D161" s="13"/>
      <c r="E161" s="13"/>
      <c r="F161" s="13"/>
      <c r="K161" s="33"/>
      <c r="M161" s="13"/>
      <c r="N161" s="13"/>
      <c r="O161" s="13"/>
      <c r="P161" s="13"/>
      <c r="Q161" s="13"/>
      <c r="R161" s="13"/>
      <c r="S161" s="13"/>
    </row>
    <row r="162" spans="1:19" s="43" customFormat="1" ht="12.5" x14ac:dyDescent="0.35">
      <c r="A162" s="13"/>
      <c r="B162" s="13"/>
      <c r="C162" s="13"/>
      <c r="D162" s="13"/>
      <c r="E162" s="13"/>
      <c r="F162" s="13"/>
      <c r="K162" s="33"/>
      <c r="M162" s="13"/>
      <c r="N162" s="13"/>
      <c r="O162" s="13"/>
      <c r="P162" s="13"/>
      <c r="Q162" s="13"/>
      <c r="R162" s="13"/>
      <c r="S162" s="13"/>
    </row>
    <row r="163" spans="1:19" s="43" customFormat="1" ht="12.5" x14ac:dyDescent="0.35">
      <c r="A163" s="13"/>
      <c r="B163" s="13"/>
      <c r="C163" s="13"/>
      <c r="D163" s="13"/>
      <c r="E163" s="13"/>
      <c r="F163" s="13"/>
      <c r="K163" s="33"/>
      <c r="M163" s="13"/>
      <c r="N163" s="13"/>
      <c r="O163" s="13"/>
      <c r="P163" s="13"/>
      <c r="Q163" s="13"/>
      <c r="R163" s="13"/>
      <c r="S163" s="13"/>
    </row>
    <row r="164" spans="1:19" s="43" customFormat="1" ht="12.5" x14ac:dyDescent="0.35">
      <c r="A164" s="13"/>
      <c r="B164" s="13"/>
      <c r="C164" s="13"/>
      <c r="D164" s="13"/>
      <c r="E164" s="13"/>
      <c r="F164" s="13"/>
      <c r="K164" s="33"/>
      <c r="M164" s="13"/>
      <c r="N164" s="13"/>
      <c r="O164" s="13"/>
      <c r="P164" s="13"/>
      <c r="Q164" s="13"/>
      <c r="R164" s="13"/>
      <c r="S164" s="13"/>
    </row>
    <row r="165" spans="1:19" s="43" customFormat="1" ht="12.5" x14ac:dyDescent="0.35">
      <c r="A165" s="13"/>
      <c r="B165" s="13"/>
      <c r="C165" s="13"/>
      <c r="D165" s="13"/>
      <c r="E165" s="13"/>
      <c r="F165" s="13"/>
      <c r="K165" s="33"/>
      <c r="M165" s="13"/>
      <c r="N165" s="13"/>
      <c r="O165" s="13"/>
      <c r="P165" s="13"/>
      <c r="Q165" s="13"/>
      <c r="R165" s="13"/>
      <c r="S165" s="13"/>
    </row>
    <row r="166" spans="1:19" s="43" customFormat="1" ht="12.5" x14ac:dyDescent="0.35">
      <c r="A166" s="13"/>
      <c r="B166" s="13"/>
      <c r="C166" s="13"/>
      <c r="D166" s="13"/>
      <c r="E166" s="13"/>
      <c r="F166" s="13"/>
      <c r="K166" s="33"/>
      <c r="M166" s="13"/>
      <c r="N166" s="13"/>
      <c r="O166" s="13"/>
      <c r="P166" s="13"/>
      <c r="Q166" s="13"/>
      <c r="R166" s="13"/>
      <c r="S166" s="13"/>
    </row>
    <row r="167" spans="1:19" s="43" customFormat="1" ht="12.5" x14ac:dyDescent="0.35">
      <c r="A167" s="13"/>
      <c r="B167" s="13"/>
      <c r="C167" s="13"/>
      <c r="D167" s="13"/>
      <c r="E167" s="13"/>
      <c r="F167" s="13"/>
      <c r="K167" s="33"/>
      <c r="M167" s="13"/>
      <c r="N167" s="13"/>
      <c r="O167" s="13"/>
      <c r="P167" s="13"/>
      <c r="Q167" s="13"/>
      <c r="R167" s="13"/>
      <c r="S167" s="13"/>
    </row>
    <row r="168" spans="1:19" s="43" customFormat="1" ht="12.5" x14ac:dyDescent="0.35">
      <c r="A168" s="13"/>
      <c r="B168" s="13"/>
      <c r="C168" s="13"/>
      <c r="D168" s="13"/>
      <c r="E168" s="13"/>
      <c r="F168" s="13"/>
      <c r="K168" s="33"/>
      <c r="M168" s="13"/>
      <c r="N168" s="13"/>
      <c r="O168" s="13"/>
      <c r="P168" s="13"/>
      <c r="Q168" s="13"/>
      <c r="R168" s="13"/>
      <c r="S168" s="13"/>
    </row>
    <row r="169" spans="1:19" s="43" customFormat="1" ht="12.5" x14ac:dyDescent="0.35">
      <c r="A169" s="13"/>
      <c r="B169" s="13"/>
      <c r="C169" s="13"/>
      <c r="D169" s="13"/>
      <c r="E169" s="13"/>
      <c r="F169" s="13"/>
      <c r="K169" s="33"/>
      <c r="M169" s="13"/>
      <c r="N169" s="13"/>
      <c r="O169" s="13"/>
      <c r="P169" s="13"/>
      <c r="Q169" s="13"/>
      <c r="R169" s="13"/>
      <c r="S169" s="13"/>
    </row>
    <row r="170" spans="1:19" s="43" customFormat="1" ht="12.5" x14ac:dyDescent="0.35">
      <c r="A170" s="13"/>
      <c r="B170" s="13"/>
      <c r="C170" s="13"/>
      <c r="D170" s="13"/>
      <c r="E170" s="13"/>
      <c r="F170" s="13"/>
      <c r="K170" s="33"/>
      <c r="M170" s="13"/>
      <c r="N170" s="13"/>
      <c r="O170" s="13"/>
      <c r="P170" s="13"/>
      <c r="Q170" s="13"/>
      <c r="R170" s="13"/>
      <c r="S170" s="13"/>
    </row>
    <row r="171" spans="1:19" s="43" customFormat="1" ht="12.5" x14ac:dyDescent="0.35">
      <c r="A171" s="13"/>
      <c r="B171" s="13"/>
      <c r="C171" s="13"/>
      <c r="D171" s="13"/>
      <c r="E171" s="13"/>
      <c r="F171" s="13"/>
      <c r="K171" s="33"/>
      <c r="M171" s="13"/>
      <c r="N171" s="13"/>
      <c r="O171" s="13"/>
      <c r="P171" s="13"/>
      <c r="Q171" s="13"/>
      <c r="R171" s="13"/>
      <c r="S171" s="13"/>
    </row>
    <row r="172" spans="1:19" s="43" customFormat="1" ht="12.5" x14ac:dyDescent="0.35">
      <c r="A172" s="13"/>
      <c r="B172" s="13"/>
      <c r="C172" s="13"/>
      <c r="D172" s="13"/>
      <c r="E172" s="13"/>
      <c r="F172" s="13"/>
      <c r="K172" s="33"/>
      <c r="M172" s="13"/>
      <c r="N172" s="13"/>
      <c r="O172" s="13"/>
      <c r="P172" s="13"/>
      <c r="Q172" s="13"/>
      <c r="R172" s="13"/>
      <c r="S172" s="13"/>
    </row>
    <row r="173" spans="1:19" s="43" customFormat="1" ht="12.5" x14ac:dyDescent="0.35">
      <c r="A173" s="13"/>
      <c r="B173" s="13"/>
      <c r="C173" s="13"/>
      <c r="D173" s="13"/>
      <c r="E173" s="13"/>
      <c r="F173" s="13"/>
      <c r="K173" s="33"/>
      <c r="M173" s="13"/>
      <c r="N173" s="13"/>
      <c r="O173" s="13"/>
      <c r="P173" s="13"/>
      <c r="Q173" s="13"/>
      <c r="R173" s="13"/>
      <c r="S173" s="13"/>
    </row>
    <row r="174" spans="1:19" s="43" customFormat="1" ht="12.5" x14ac:dyDescent="0.35">
      <c r="A174" s="13"/>
      <c r="B174" s="13"/>
      <c r="C174" s="13"/>
      <c r="D174" s="13"/>
      <c r="E174" s="13"/>
      <c r="F174" s="13"/>
      <c r="K174" s="33"/>
      <c r="M174" s="13"/>
      <c r="N174" s="13"/>
      <c r="O174" s="13"/>
      <c r="P174" s="13"/>
      <c r="Q174" s="13"/>
      <c r="R174" s="13"/>
      <c r="S174" s="13"/>
    </row>
    <row r="175" spans="1:19" s="43" customFormat="1" ht="12.5" x14ac:dyDescent="0.35">
      <c r="A175" s="13"/>
      <c r="B175" s="13"/>
      <c r="C175" s="13"/>
      <c r="D175" s="13"/>
      <c r="E175" s="13"/>
      <c r="F175" s="13"/>
      <c r="K175" s="33"/>
      <c r="M175" s="13"/>
      <c r="N175" s="13"/>
      <c r="O175" s="13"/>
      <c r="P175" s="13"/>
      <c r="Q175" s="13"/>
      <c r="R175" s="13"/>
      <c r="S175" s="13"/>
    </row>
    <row r="176" spans="1:19" s="43" customFormat="1" ht="12.5" x14ac:dyDescent="0.35">
      <c r="A176" s="13"/>
      <c r="B176" s="13"/>
      <c r="C176" s="13"/>
      <c r="D176" s="13"/>
      <c r="E176" s="13"/>
      <c r="F176" s="13"/>
      <c r="K176" s="33"/>
      <c r="M176" s="13"/>
      <c r="N176" s="13"/>
      <c r="O176" s="13"/>
      <c r="P176" s="13"/>
      <c r="Q176" s="13"/>
      <c r="R176" s="13"/>
      <c r="S176" s="13"/>
    </row>
    <row r="177" spans="1:19" s="43" customFormat="1" ht="12.5" x14ac:dyDescent="0.35">
      <c r="A177" s="13"/>
      <c r="B177" s="13"/>
      <c r="C177" s="13"/>
      <c r="D177" s="13"/>
      <c r="E177" s="13"/>
      <c r="F177" s="13"/>
      <c r="K177" s="33"/>
      <c r="M177" s="13"/>
      <c r="N177" s="13"/>
      <c r="O177" s="13"/>
      <c r="P177" s="13"/>
      <c r="Q177" s="13"/>
      <c r="R177" s="13"/>
      <c r="S177" s="13"/>
    </row>
    <row r="178" spans="1:19" s="43" customFormat="1" ht="12.5" x14ac:dyDescent="0.35">
      <c r="A178" s="13"/>
      <c r="B178" s="13"/>
      <c r="C178" s="13"/>
      <c r="D178" s="13"/>
      <c r="E178" s="13"/>
      <c r="F178" s="13"/>
      <c r="K178" s="33"/>
      <c r="M178" s="13"/>
      <c r="N178" s="13"/>
      <c r="O178" s="13"/>
      <c r="P178" s="13"/>
      <c r="Q178" s="13"/>
      <c r="R178" s="13"/>
      <c r="S178" s="13"/>
    </row>
    <row r="179" spans="1:19" s="43" customFormat="1" ht="12.5" x14ac:dyDescent="0.35">
      <c r="A179" s="13"/>
      <c r="B179" s="13"/>
      <c r="C179" s="13"/>
      <c r="D179" s="13"/>
      <c r="E179" s="13"/>
      <c r="F179" s="13"/>
      <c r="K179" s="33"/>
      <c r="M179" s="13"/>
      <c r="N179" s="13"/>
      <c r="O179" s="13"/>
      <c r="P179" s="13"/>
      <c r="Q179" s="13"/>
      <c r="R179" s="13"/>
      <c r="S179" s="13"/>
    </row>
    <row r="180" spans="1:19" s="43" customFormat="1" ht="12.5" x14ac:dyDescent="0.35">
      <c r="A180" s="13"/>
      <c r="B180" s="13"/>
      <c r="C180" s="13"/>
      <c r="D180" s="13"/>
      <c r="E180" s="13"/>
      <c r="F180" s="13"/>
      <c r="K180" s="33"/>
      <c r="M180" s="13"/>
      <c r="N180" s="13"/>
      <c r="O180" s="13"/>
      <c r="P180" s="13"/>
      <c r="Q180" s="13"/>
      <c r="R180" s="13"/>
      <c r="S180" s="13"/>
    </row>
  </sheetData>
  <sheetProtection algorithmName="SHA-512" hashValue="KqykLDz/6dKq/6kFZRW5BZhF1xNdgusbbm141vnCT0X7UnQlZFB0q/dLyNFizAyUeXS8pn/brDVdpVOPqqAywQ==" saltValue="eB9FaVGd4BxwANgUSJxJtw==" spinCount="100000" sheet="1" objects="1" scenarios="1" selectLockedCells="1"/>
  <mergeCells count="19">
    <mergeCell ref="A7:L8"/>
    <mergeCell ref="C1:M1"/>
    <mergeCell ref="C2:M2"/>
    <mergeCell ref="C3:M3"/>
    <mergeCell ref="C4:M4"/>
    <mergeCell ref="C5:M5"/>
    <mergeCell ref="C125:F125"/>
    <mergeCell ref="I125:J125"/>
    <mergeCell ref="K125:L125"/>
    <mergeCell ref="C49:F49"/>
    <mergeCell ref="C23:F23"/>
    <mergeCell ref="C36:F36"/>
    <mergeCell ref="C75:F75"/>
    <mergeCell ref="C83:F83"/>
    <mergeCell ref="C10:F10"/>
    <mergeCell ref="C66:F66"/>
    <mergeCell ref="C58:F58"/>
    <mergeCell ref="C96:F96"/>
    <mergeCell ref="C109:F109"/>
  </mergeCells>
  <printOptions horizontalCentered="1"/>
  <pageMargins left="3.937007874015748E-2" right="3.937007874015748E-2" top="0.15748031496062992" bottom="0.35433070866141736" header="0" footer="0.31496062992125984"/>
  <pageSetup paperSize="9" scale="47" orientation="portrait" r:id="rId1"/>
  <ignoredErrors>
    <ignoredError sqref="K1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Home Kit</vt:lpstr>
      <vt:lpstr>Away Kit</vt:lpstr>
      <vt:lpstr>'Away Kit'!Print_Area</vt:lpstr>
      <vt:lpstr>'Home Kit'!Print_Area</vt:lpstr>
    </vt:vector>
  </TitlesOfParts>
  <Company>Carlsberg Breweries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Mickley, Mark</dc:creator>
  <cp:lastModifiedBy>MDH Teamwear - Milton Keynes</cp:lastModifiedBy>
  <cp:lastPrinted>2025-06-15T07:16:08Z</cp:lastPrinted>
  <dcterms:created xsi:type="dcterms:W3CDTF">2015-07-06T20:14:40Z</dcterms:created>
  <dcterms:modified xsi:type="dcterms:W3CDTF">2025-06-16T15:40:28Z</dcterms:modified>
</cp:coreProperties>
</file>